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ecqgov-my.sharepoint.com/personal/kurt_bonair_ecq_qld_gov_au/Documents/EMS Reporting/LGE 2024 Data and Reporting/Synapse Data Warehouse Report Dev/LGE2024-Postal Votes Statistics/For Publication/"/>
    </mc:Choice>
  </mc:AlternateContent>
  <xr:revisionPtr revIDLastSave="3" documentId="8_{BE3C686E-019E-40F8-B325-BBD13F5B652E}" xr6:coauthVersionLast="47" xr6:coauthVersionMax="47" xr10:uidLastSave="{99885E01-232F-4D4A-A388-E8142081D1F3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Sheet1!$1:$6</definedName>
  </definedName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B7" i="1"/>
  <c r="E7" i="1"/>
  <c r="F7" i="1"/>
  <c r="F8" i="1"/>
  <c r="D8" i="1"/>
  <c r="C7" i="1"/>
  <c r="D7" i="1"/>
</calcChain>
</file>

<file path=xl/sharedStrings.xml><?xml version="1.0" encoding="utf-8"?>
<sst xmlns="http://schemas.openxmlformats.org/spreadsheetml/2006/main" count="88" uniqueCount="88">
  <si>
    <t>Postal Votes Issued</t>
  </si>
  <si>
    <t>2024 local government elections</t>
  </si>
  <si>
    <t>*Postal Votes Issued figures reflect the number of postal votes sent to print and may include duplicates
*Postal Votes Returned is the count of postal votes received by the ECQ prior to scrutiny 
*Postal Votes Accepted is the count of postal votes received by the relevant Returning Officer, scrutinised and admitted to the count
*Percentage figures relate to the total number of postal votes issued
*All figures are indicative. The deadline for receipt of postal votes by the ECQ is 26 March 2024 
*Counting of votes commences after 6pm 16 March 2024</t>
  </si>
  <si>
    <t>Local Government Area</t>
  </si>
  <si>
    <t>Postal Votes 
Issued</t>
  </si>
  <si>
    <t>Postal Votes 
Returned</t>
  </si>
  <si>
    <t>% Postal Votes Returned</t>
  </si>
  <si>
    <t>Postal Votes 
Accepted</t>
  </si>
  <si>
    <t>% Postal Votes Accepted</t>
  </si>
  <si>
    <t xml:space="preserve">Total </t>
  </si>
  <si>
    <t>Aurukun Shire</t>
  </si>
  <si>
    <t>Balonne Shire</t>
  </si>
  <si>
    <t>Banana Shire</t>
  </si>
  <si>
    <t>Barcaldine Regional</t>
  </si>
  <si>
    <t>Barcoo Shire</t>
  </si>
  <si>
    <t>Blackall-Tambo Regional</t>
  </si>
  <si>
    <t>Boulia Shire</t>
  </si>
  <si>
    <t>Brisbane City</t>
  </si>
  <si>
    <t>Bulloo Shire</t>
  </si>
  <si>
    <t>Bundaberg Regional</t>
  </si>
  <si>
    <t>Burdekin Shire</t>
  </si>
  <si>
    <t>Burke Shire</t>
  </si>
  <si>
    <t>Cairns Regional</t>
  </si>
  <si>
    <t>Carpentaria Shire</t>
  </si>
  <si>
    <t>Cassowary Coast Regional</t>
  </si>
  <si>
    <t>Central Highlands Regional</t>
  </si>
  <si>
    <t>Charters Towers Regional</t>
  </si>
  <si>
    <t>Cherbourg Aboriginal Shire</t>
  </si>
  <si>
    <t>Cloncurry Shire</t>
  </si>
  <si>
    <t>Cook Shire</t>
  </si>
  <si>
    <t>Croydon Shire</t>
  </si>
  <si>
    <t>Diamantina Shire</t>
  </si>
  <si>
    <t>Doomadgee Aboriginal Shire</t>
  </si>
  <si>
    <t>Douglas Shire</t>
  </si>
  <si>
    <t>Etheridge Shire</t>
  </si>
  <si>
    <t>Flinders Shire</t>
  </si>
  <si>
    <t>Fraser Coast Regional</t>
  </si>
  <si>
    <t>Gladstone Regional</t>
  </si>
  <si>
    <t>Gold Coast City</t>
  </si>
  <si>
    <t>Goondiwindi Regional</t>
  </si>
  <si>
    <t>Gympie Regional</t>
  </si>
  <si>
    <t>Hinchinbrook Shire</t>
  </si>
  <si>
    <t>Hope Vale Aboriginal Shire</t>
  </si>
  <si>
    <t>Ipswich City</t>
  </si>
  <si>
    <t>Isaac Regional</t>
  </si>
  <si>
    <t>Kowanyama Aboriginal Shire</t>
  </si>
  <si>
    <t>Livingstone Shire</t>
  </si>
  <si>
    <t>Lockhart River Aboriginal Shire</t>
  </si>
  <si>
    <t>Lockyer Valley Regional</t>
  </si>
  <si>
    <t>Logan City</t>
  </si>
  <si>
    <t>Longreach Regional</t>
  </si>
  <si>
    <t>Mackay Regional</t>
  </si>
  <si>
    <t>Mapoon Aboriginal Shire</t>
  </si>
  <si>
    <t>Maranoa Regional</t>
  </si>
  <si>
    <t>Mareeba Shire</t>
  </si>
  <si>
    <t>McKinlay Shire</t>
  </si>
  <si>
    <t>Moreton Bay City</t>
  </si>
  <si>
    <t>Mornington Shire</t>
  </si>
  <si>
    <t>Mount Isa City</t>
  </si>
  <si>
    <t>Murweh Shire</t>
  </si>
  <si>
    <t>Napranum Aboriginal Shire</t>
  </si>
  <si>
    <t>Noosa Shire</t>
  </si>
  <si>
    <t>North Burnett Regional</t>
  </si>
  <si>
    <t>Northern Peninsula Area Regional</t>
  </si>
  <si>
    <t>Palm Island Aboriginal Shire</t>
  </si>
  <si>
    <t>Paroo Shire</t>
  </si>
  <si>
    <t>Pormpuraaw Aboriginal Shire</t>
  </si>
  <si>
    <t>Quilpie Shire</t>
  </si>
  <si>
    <t>Redland City</t>
  </si>
  <si>
    <t>Richmond Shire</t>
  </si>
  <si>
    <t>Rockhampton Regional</t>
  </si>
  <si>
    <t>Scenic Rim Regional</t>
  </si>
  <si>
    <t>Somerset Regional</t>
  </si>
  <si>
    <t>South Burnett Regional</t>
  </si>
  <si>
    <t>Southern Downs Regional</t>
  </si>
  <si>
    <t>Sunshine Coast Regional</t>
  </si>
  <si>
    <t>Tablelands Regional</t>
  </si>
  <si>
    <t>Toowoomba Regional</t>
  </si>
  <si>
    <t>Torres Shire</t>
  </si>
  <si>
    <t>Torres Strait Island Regional</t>
  </si>
  <si>
    <t>Townsville City</t>
  </si>
  <si>
    <t>Western Downs Regional</t>
  </si>
  <si>
    <t>Whitsunday Regional</t>
  </si>
  <si>
    <t>Winton Shire</t>
  </si>
  <si>
    <t>Woorabinda Aboriginal Shire</t>
  </si>
  <si>
    <t>Wujal Wujal Aboriginal Shire</t>
  </si>
  <si>
    <t>Yarrabah Aboriginal Shire</t>
  </si>
  <si>
    <t>Current as at  5:48 PM 21/03/2024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</si>
</sst>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theme="0"/>
        <bgColor indexed="64"/>
      </patternFill>
    </fill>
    <fill>
      <patternFill patternType="solid">
        <fgColor rgb="FF91002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4" fillId="3" borderId="0" xfId="0" applyFont="1" applyFill="1"/>
    <xf numFmtId="0" fontId="4" fillId="0" borderId="0" xfId="0" applyFont="1"/>
    <xf numFmtId="0" fontId="5" fillId="3" borderId="0" xfId="0" applyFont="1" applyFill="1"/>
    <xf numFmtId="0" fontId="0" fillId="3" borderId="0" xfId="0" applyFill="1"/>
    <xf numFmtId="0" fontId="3" fillId="2" borderId="0" xfId="0" applyFont="1" applyFill="1" applyAlignment="1">
      <alignment vertical="top" wrapText="1" readingOrder="1"/>
    </xf>
    <xf numFmtId="0" fontId="2" fillId="4" borderId="0" xfId="0" applyFont="1" applyFill="1"/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1" fontId="2" fillId="4" borderId="0" xfId="0" applyNumberFormat="1" applyFont="1" applyFill="1" applyAlignment="1">
      <alignment horizontal="center"/>
    </xf>
    <xf numFmtId="10" fontId="2" fillId="4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left" vertical="top" wrapText="1" readingOrder="1"/>
    </xf>
    <xf numFmtId="0" fontId="4" fillId="3" borderId="0" xfId="0" applyFon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5" borderId="0" xfId="0" applyNumberForma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vertical="top" wrapText="1"/>
    </xf>
    <xf numFmtId="14" fontId="5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 vertical="top" wrapText="1"/>
    </xf>
  </cellXfs>
  <cellStyles count="2">
    <cellStyle name="Normal" xfId="0" builtinId="0"/>
    <cellStyle name="Percent" xfId="1" builtinId="5"/>
  </cellStyles>
  <dxfs count="6">
    <dxf>
      <numFmt numFmtId="14" formatCode="0.00%"/>
      <alignment horizontal="center" textRotation="0" indent="0" justifyLastLine="0" shrinkToFit="0" readingOrder="0"/>
    </dxf>
    <dxf>
      <alignment horizontal="left" textRotation="0" indent="0" justifyLastLine="0" shrinkToFit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ill>
        <patternFill patternType="solid">
          <fgColor rgb="FF910029"/>
          <bgColor rgb="FF000000"/>
        </patternFill>
      </fill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1002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116206</xdr:colOff>
      <xdr:row>0</xdr:row>
      <xdr:rowOff>113487</xdr:rowOff>
    </xdr:from>
    <xdr:to>
      <xdr:col>6</xdr:col>
      <xdr:colOff>0</xdr:colOff>
      <xdr:row>1</xdr:row>
      <xdr:rowOff>9526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D758B2-9550-40D7-9027-0C97A9856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7981" y="113487"/>
          <a:ext cx="2303144" cy="4008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F84" headerRowDxfId="5">
  <autoFilter ref="A6:F84" xr:uid="{00000000-0009-0000-0100-000001000000}"/>
  <sortState xmlns:xlrd2="http://schemas.microsoft.com/office/spreadsheetml/2017/richdata2" ref="A7:F84">
    <sortCondition sortBy="cellColor" ref="A6:A84" dxfId="4"/>
  </sortState>
  <tableColumns count="6">
    <tableColumn id="1" xr3:uid="{00000000-0010-0000-0000-000001000000}" name="Local Government Area"/>
    <tableColumn id="3" xr3:uid="{6A2BCCF1-2AE4-4A37-97C1-9CB9DBBBB6E3}" name="Postal Votes _x000a_Issued" dataDxfId="3"/>
    <tableColumn id="4" xr3:uid="{B28DA5FE-26D5-4FE0-A153-8DBE89B6B625}" name="Postal Votes _x000a_Returned" dataDxfId="2"/>
    <tableColumn id="2" xr3:uid="{00000000-0010-0000-0000-000002000000}" name="% Postal Votes Returned" dataDxfId="1"/>
    <tableColumn id="5" xr3:uid="{14BFDE4A-E66B-45F4-BAC4-4F67FE3A3751}" name="Postal Votes _x000a_Accepted"/>
    <tableColumn id="6" xr3:uid="{A1E6AD15-E5D8-4B04-B6A6-98FF274A74A3}" name="% Postal Votes Accepted" dataDxfId="0">
      <calculatedColumnFormula>Table1[[#This Row],[Postal Votes 
Accepted]]/Table1[[#This Row],[Postal Votes 
Issued]]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zoomScale="130" zoomScaleNormal="130" workbookViewId="0">
      <selection activeCell="H12" sqref="H12"/>
    </sheetView>
  </sheetViews>
  <sheetFormatPr defaultRowHeight="15" x14ac:dyDescent="0.25"/>
  <cols>
    <col min="1" max="1" width="44.28515625" customWidth="1"/>
    <col min="2" max="3" width="18.140625" customWidth="1"/>
    <col min="4" max="4" width="18.140625" style="9" customWidth="1"/>
    <col min="5" max="5" width="18.140625" customWidth="1"/>
    <col min="6" max="6" width="18.140625" style="14" customWidth="1"/>
  </cols>
  <sheetData>
    <row r="1" spans="1:11" s="2" customFormat="1" ht="39.75" customHeight="1" x14ac:dyDescent="0.25">
      <c r="A1" s="5" t="s">
        <v>0</v>
      </c>
      <c r="B1" s="5"/>
      <c r="C1" s="5"/>
      <c r="D1" s="15"/>
      <c r="E1" s="4"/>
      <c r="F1" s="16"/>
    </row>
    <row r="2" spans="1:11" s="2" customFormat="1" ht="3.95" customHeight="1" x14ac:dyDescent="0.25">
      <c r="A2" s="1"/>
      <c r="B2" s="1"/>
      <c r="C2" s="1"/>
      <c r="D2" s="7"/>
      <c r="E2" s="4"/>
      <c r="F2" s="16"/>
    </row>
    <row r="3" spans="1:11" s="2" customFormat="1" ht="15" customHeight="1" x14ac:dyDescent="0.25">
      <c r="A3" s="3" t="s">
        <v>1</v>
      </c>
      <c r="B3" s="3"/>
      <c r="C3" s="3"/>
      <c r="D3" s="1"/>
      <c r="E3" s="4"/>
    </row>
    <row r="4" spans="1:11" s="2" customFormat="1" ht="84" customHeight="1" x14ac:dyDescent="0.25">
      <c r="A4" s="22" t="s">
        <v>2</v>
      </c>
      <c r="B4" s="22"/>
      <c r="C4" s="22"/>
      <c r="D4" s="22"/>
      <c r="E4" s="22"/>
      <c r="F4" s="22"/>
    </row>
    <row r="5" spans="1:11" x14ac:dyDescent="0.25">
      <c r="A5" s="4"/>
      <c r="B5" s="4"/>
      <c r="C5" s="4"/>
      <c r="D5" s="8"/>
      <c r="E5" s="4"/>
      <c r="F5" s="21" t="s">
        <v>87</v>
      </c>
    </row>
    <row r="6" spans="1:11" s="12" customFormat="1" ht="30" x14ac:dyDescent="0.25">
      <c r="A6" s="20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</row>
    <row r="7" spans="1:11" x14ac:dyDescent="0.25">
      <c r="A7" s="6" t="s">
        <v>9</v>
      </c>
      <c r="B7" s="10">
        <f>SUM(B8:B84)</f>
        <v>440790</v>
      </c>
      <c r="C7" s="10">
        <f>SUM(C8:C84)</f>
        <v>337926</v>
      </c>
      <c r="D7" s="11">
        <f>Table1[[#This Row],[Postal Votes 
Returned]]/Table1[[#This Row],[Postal Votes 
Issued]]</f>
        <v>0.76663717416456811</v>
      </c>
      <c r="E7" s="10">
        <f>SUM(E8:E84)</f>
        <v>332265</v>
      </c>
      <c r="F7" s="11">
        <f>Table1[[#This Row],[Postal Votes 
Accepted]]/Table1[[#This Row],[Postal Votes 
Issued]]</f>
        <v>0.75379432382767309</v>
      </c>
    </row>
    <row r="8" spans="1:11" x14ac:dyDescent="0.25">
      <c r="A8" t="s">
        <v>10</v>
      </c>
      <c r="B8" s="19">
        <v>13</v>
      </c>
      <c r="C8" s="19"/>
      <c r="D8" s="17">
        <f>Table1[[#This Row],[Postal Votes 
Returned]]/Table1[[#This Row],[Postal Votes 
Issued]]</f>
        <v>0</v>
      </c>
      <c r="E8" s="19"/>
      <c r="F8" s="18">
        <f>Table1[[#This Row],[Postal Votes 
Accepted]]/Table1[[#This Row],[Postal Votes 
Issued]]</f>
        <v>0</v>
      </c>
    </row>
    <row r="9" spans="1:11" x14ac:dyDescent="0.25">
      <c r="A9" t="s">
        <v>11</v>
      </c>
      <c r="B9" s="19">
        <v>3141</v>
      </c>
      <c r="C9" s="19">
        <v>2295</v>
      </c>
      <c r="D9" s="17">
        <f>Table1[[#This Row],[Postal Votes 
Returned]]/Table1[[#This Row],[Postal Votes 
Issued]]</f>
        <v>0.7306590257879656</v>
      </c>
      <c r="E9" s="19">
        <v>2234</v>
      </c>
      <c r="F9" s="18">
        <f>Table1[[#This Row],[Postal Votes 
Accepted]]/Table1[[#This Row],[Postal Votes 
Issued]]</f>
        <v>0.71123845908946193</v>
      </c>
    </row>
    <row r="10" spans="1:11" x14ac:dyDescent="0.25">
      <c r="A10" t="s">
        <v>12</v>
      </c>
      <c r="B10" s="19">
        <v>5202</v>
      </c>
      <c r="C10" s="19">
        <v>3514</v>
      </c>
      <c r="D10" s="17">
        <f>Table1[[#This Row],[Postal Votes 
Returned]]/Table1[[#This Row],[Postal Votes 
Issued]]</f>
        <v>0.67550941945405618</v>
      </c>
      <c r="E10" s="19">
        <v>3412</v>
      </c>
      <c r="F10" s="18">
        <f>Table1[[#This Row],[Postal Votes 
Accepted]]/Table1[[#This Row],[Postal Votes 
Issued]]</f>
        <v>0.65590157631680124</v>
      </c>
    </row>
    <row r="11" spans="1:11" x14ac:dyDescent="0.25">
      <c r="A11" t="s">
        <v>13</v>
      </c>
      <c r="B11" s="19">
        <v>2189</v>
      </c>
      <c r="C11" s="19">
        <v>1725</v>
      </c>
      <c r="D11" s="17">
        <f>Table1[[#This Row],[Postal Votes 
Returned]]/Table1[[#This Row],[Postal Votes 
Issued]]</f>
        <v>0.78803106441297399</v>
      </c>
      <c r="E11" s="19">
        <v>1683</v>
      </c>
      <c r="F11" s="18">
        <f>Table1[[#This Row],[Postal Votes 
Accepted]]/Table1[[#This Row],[Postal Votes 
Issued]]</f>
        <v>0.76884422110552764</v>
      </c>
    </row>
    <row r="12" spans="1:11" x14ac:dyDescent="0.25">
      <c r="A12" t="s">
        <v>14</v>
      </c>
      <c r="B12" s="19">
        <v>231</v>
      </c>
      <c r="C12" s="19">
        <v>171</v>
      </c>
      <c r="D12" s="17">
        <f>Table1[[#This Row],[Postal Votes 
Returned]]/Table1[[#This Row],[Postal Votes 
Issued]]</f>
        <v>0.74025974025974028</v>
      </c>
      <c r="E12" s="19">
        <v>169</v>
      </c>
      <c r="F12" s="18">
        <f>Table1[[#This Row],[Postal Votes 
Accepted]]/Table1[[#This Row],[Postal Votes 
Issued]]</f>
        <v>0.73160173160173159</v>
      </c>
    </row>
    <row r="13" spans="1:11" x14ac:dyDescent="0.25">
      <c r="A13" t="s">
        <v>15</v>
      </c>
      <c r="B13" s="19">
        <v>1497</v>
      </c>
      <c r="C13" s="19">
        <v>1207</v>
      </c>
      <c r="D13" s="17">
        <f>Table1[[#This Row],[Postal Votes 
Returned]]/Table1[[#This Row],[Postal Votes 
Issued]]</f>
        <v>0.80627922511690042</v>
      </c>
      <c r="E13" s="19">
        <v>1170</v>
      </c>
      <c r="F13" s="18">
        <f>Table1[[#This Row],[Postal Votes 
Accepted]]/Table1[[#This Row],[Postal Votes 
Issued]]</f>
        <v>0.78156312625250501</v>
      </c>
      <c r="K13" s="19"/>
    </row>
    <row r="14" spans="1:11" x14ac:dyDescent="0.25">
      <c r="A14" t="s">
        <v>16</v>
      </c>
      <c r="B14" s="19">
        <v>63</v>
      </c>
      <c r="C14" s="19">
        <v>45</v>
      </c>
      <c r="D14" s="17">
        <f>Table1[[#This Row],[Postal Votes 
Returned]]/Table1[[#This Row],[Postal Votes 
Issued]]</f>
        <v>0.7142857142857143</v>
      </c>
      <c r="E14" s="19">
        <v>44</v>
      </c>
      <c r="F14" s="18">
        <f>Table1[[#This Row],[Postal Votes 
Accepted]]/Table1[[#This Row],[Postal Votes 
Issued]]</f>
        <v>0.69841269841269837</v>
      </c>
    </row>
    <row r="15" spans="1:11" x14ac:dyDescent="0.25">
      <c r="A15" t="s">
        <v>17</v>
      </c>
      <c r="B15" s="19">
        <v>155035</v>
      </c>
      <c r="C15" s="19">
        <v>122888</v>
      </c>
      <c r="D15" s="17">
        <f>Table1[[#This Row],[Postal Votes 
Returned]]/Table1[[#This Row],[Postal Votes 
Issued]]</f>
        <v>0.79264682168542588</v>
      </c>
      <c r="E15" s="19">
        <v>121045</v>
      </c>
      <c r="F15" s="18">
        <f>Table1[[#This Row],[Postal Votes 
Accepted]]/Table1[[#This Row],[Postal Votes 
Issued]]</f>
        <v>0.78075918341019768</v>
      </c>
    </row>
    <row r="16" spans="1:11" x14ac:dyDescent="0.25">
      <c r="A16" t="s">
        <v>18</v>
      </c>
      <c r="B16" s="19">
        <v>228</v>
      </c>
      <c r="C16" s="19">
        <v>157</v>
      </c>
      <c r="D16" s="17">
        <f>Table1[[#This Row],[Postal Votes 
Returned]]/Table1[[#This Row],[Postal Votes 
Issued]]</f>
        <v>0.68859649122807021</v>
      </c>
      <c r="E16" s="19">
        <v>152</v>
      </c>
      <c r="F16" s="18">
        <f>Table1[[#This Row],[Postal Votes 
Accepted]]/Table1[[#This Row],[Postal Votes 
Issued]]</f>
        <v>0.66666666666666663</v>
      </c>
    </row>
    <row r="17" spans="1:6" x14ac:dyDescent="0.25">
      <c r="A17" t="s">
        <v>19</v>
      </c>
      <c r="B17" s="19">
        <v>6154</v>
      </c>
      <c r="C17" s="19">
        <v>4580</v>
      </c>
      <c r="D17" s="17">
        <f>Table1[[#This Row],[Postal Votes 
Returned]]/Table1[[#This Row],[Postal Votes 
Issued]]</f>
        <v>0.74423139421514461</v>
      </c>
      <c r="E17" s="19">
        <v>4577</v>
      </c>
      <c r="F17" s="18">
        <f>Table1[[#This Row],[Postal Votes 
Accepted]]/Table1[[#This Row],[Postal Votes 
Issued]]</f>
        <v>0.74374390640233989</v>
      </c>
    </row>
    <row r="18" spans="1:6" x14ac:dyDescent="0.25">
      <c r="A18" t="s">
        <v>20</v>
      </c>
      <c r="B18" s="19">
        <v>567</v>
      </c>
      <c r="C18" s="19">
        <v>424</v>
      </c>
      <c r="D18" s="17">
        <f>Table1[[#This Row],[Postal Votes 
Returned]]/Table1[[#This Row],[Postal Votes 
Issued]]</f>
        <v>0.74779541446208109</v>
      </c>
      <c r="E18" s="19">
        <v>394</v>
      </c>
      <c r="F18" s="18">
        <f>Table1[[#This Row],[Postal Votes 
Accepted]]/Table1[[#This Row],[Postal Votes 
Issued]]</f>
        <v>0.69488536155202818</v>
      </c>
    </row>
    <row r="19" spans="1:6" x14ac:dyDescent="0.25">
      <c r="A19" t="s">
        <v>21</v>
      </c>
      <c r="B19" s="19">
        <v>64</v>
      </c>
      <c r="C19" s="19">
        <v>20</v>
      </c>
      <c r="D19" s="17">
        <f>Table1[[#This Row],[Postal Votes 
Returned]]/Table1[[#This Row],[Postal Votes 
Issued]]</f>
        <v>0.3125</v>
      </c>
      <c r="E19" s="19">
        <v>20</v>
      </c>
      <c r="F19" s="18">
        <f>Table1[[#This Row],[Postal Votes 
Accepted]]/Table1[[#This Row],[Postal Votes 
Issued]]</f>
        <v>0.3125</v>
      </c>
    </row>
    <row r="20" spans="1:6" x14ac:dyDescent="0.25">
      <c r="A20" t="s">
        <v>22</v>
      </c>
      <c r="B20" s="19">
        <v>7640</v>
      </c>
      <c r="C20" s="19">
        <v>5372</v>
      </c>
      <c r="D20" s="17">
        <f>Table1[[#This Row],[Postal Votes 
Returned]]/Table1[[#This Row],[Postal Votes 
Issued]]</f>
        <v>0.70314136125654447</v>
      </c>
      <c r="E20" s="19">
        <v>5209</v>
      </c>
      <c r="F20" s="18">
        <f>Table1[[#This Row],[Postal Votes 
Accepted]]/Table1[[#This Row],[Postal Votes 
Issued]]</f>
        <v>0.68180628272251309</v>
      </c>
    </row>
    <row r="21" spans="1:6" x14ac:dyDescent="0.25">
      <c r="A21" t="s">
        <v>23</v>
      </c>
      <c r="B21" s="19">
        <v>102</v>
      </c>
      <c r="C21" s="19">
        <v>51</v>
      </c>
      <c r="D21" s="17">
        <f>Table1[[#This Row],[Postal Votes 
Returned]]/Table1[[#This Row],[Postal Votes 
Issued]]</f>
        <v>0.5</v>
      </c>
      <c r="E21" s="19">
        <v>50</v>
      </c>
      <c r="F21" s="18">
        <f>Table1[[#This Row],[Postal Votes 
Accepted]]/Table1[[#This Row],[Postal Votes 
Issued]]</f>
        <v>0.49019607843137253</v>
      </c>
    </row>
    <row r="22" spans="1:6" x14ac:dyDescent="0.25">
      <c r="A22" t="s">
        <v>24</v>
      </c>
      <c r="B22" s="19">
        <v>999</v>
      </c>
      <c r="C22" s="19">
        <v>739</v>
      </c>
      <c r="D22" s="17">
        <f>Table1[[#This Row],[Postal Votes 
Returned]]/Table1[[#This Row],[Postal Votes 
Issued]]</f>
        <v>0.73973973973973972</v>
      </c>
      <c r="E22" s="19">
        <v>710</v>
      </c>
      <c r="F22" s="18">
        <f>Table1[[#This Row],[Postal Votes 
Accepted]]/Table1[[#This Row],[Postal Votes 
Issued]]</f>
        <v>0.71071071071071068</v>
      </c>
    </row>
    <row r="23" spans="1:6" x14ac:dyDescent="0.25">
      <c r="A23" t="s">
        <v>25</v>
      </c>
      <c r="B23" s="19">
        <v>2181</v>
      </c>
      <c r="C23" s="19">
        <v>1421</v>
      </c>
      <c r="D23" s="17">
        <f>Table1[[#This Row],[Postal Votes 
Returned]]/Table1[[#This Row],[Postal Votes 
Issued]]</f>
        <v>0.6515359926639156</v>
      </c>
      <c r="E23" s="19">
        <v>1350</v>
      </c>
      <c r="F23" s="18">
        <f>Table1[[#This Row],[Postal Votes 
Accepted]]/Table1[[#This Row],[Postal Votes 
Issued]]</f>
        <v>0.61898211829436034</v>
      </c>
    </row>
    <row r="24" spans="1:6" x14ac:dyDescent="0.25">
      <c r="A24" t="s">
        <v>26</v>
      </c>
      <c r="B24" s="19">
        <v>876</v>
      </c>
      <c r="C24" s="19">
        <v>688</v>
      </c>
      <c r="D24" s="17">
        <f>Table1[[#This Row],[Postal Votes 
Returned]]/Table1[[#This Row],[Postal Votes 
Issued]]</f>
        <v>0.78538812785388123</v>
      </c>
      <c r="E24" s="19">
        <v>669</v>
      </c>
      <c r="F24" s="18">
        <f>Table1[[#This Row],[Postal Votes 
Accepted]]/Table1[[#This Row],[Postal Votes 
Issued]]</f>
        <v>0.76369863013698636</v>
      </c>
    </row>
    <row r="25" spans="1:6" x14ac:dyDescent="0.25">
      <c r="A25" t="s">
        <v>27</v>
      </c>
      <c r="B25" s="19">
        <v>1</v>
      </c>
      <c r="C25" s="19"/>
      <c r="D25" s="17">
        <f>Table1[[#This Row],[Postal Votes 
Returned]]/Table1[[#This Row],[Postal Votes 
Issued]]</f>
        <v>0</v>
      </c>
      <c r="E25" s="19"/>
      <c r="F25" s="18">
        <f>Table1[[#This Row],[Postal Votes 
Accepted]]/Table1[[#This Row],[Postal Votes 
Issued]]</f>
        <v>0</v>
      </c>
    </row>
    <row r="26" spans="1:6" x14ac:dyDescent="0.25">
      <c r="A26" t="s">
        <v>28</v>
      </c>
      <c r="B26" s="19">
        <v>148</v>
      </c>
      <c r="C26" s="19">
        <v>99</v>
      </c>
      <c r="D26" s="17">
        <f>Table1[[#This Row],[Postal Votes 
Returned]]/Table1[[#This Row],[Postal Votes 
Issued]]</f>
        <v>0.66891891891891897</v>
      </c>
      <c r="E26" s="19">
        <v>96</v>
      </c>
      <c r="F26" s="18">
        <f>Table1[[#This Row],[Postal Votes 
Accepted]]/Table1[[#This Row],[Postal Votes 
Issued]]</f>
        <v>0.64864864864864868</v>
      </c>
    </row>
    <row r="27" spans="1:6" x14ac:dyDescent="0.25">
      <c r="A27" t="s">
        <v>29</v>
      </c>
      <c r="B27" s="19">
        <v>434</v>
      </c>
      <c r="C27" s="19">
        <v>260</v>
      </c>
      <c r="D27" s="17">
        <f>Table1[[#This Row],[Postal Votes 
Returned]]/Table1[[#This Row],[Postal Votes 
Issued]]</f>
        <v>0.59907834101382484</v>
      </c>
      <c r="E27" s="19">
        <v>258</v>
      </c>
      <c r="F27" s="18">
        <f>Table1[[#This Row],[Postal Votes 
Accepted]]/Table1[[#This Row],[Postal Votes 
Issued]]</f>
        <v>0.59447004608294929</v>
      </c>
    </row>
    <row r="28" spans="1:6" x14ac:dyDescent="0.25">
      <c r="A28" t="s">
        <v>30</v>
      </c>
      <c r="B28" s="19">
        <v>80</v>
      </c>
      <c r="C28" s="19">
        <v>41</v>
      </c>
      <c r="D28" s="17">
        <f>Table1[[#This Row],[Postal Votes 
Returned]]/Table1[[#This Row],[Postal Votes 
Issued]]</f>
        <v>0.51249999999999996</v>
      </c>
      <c r="E28" s="19">
        <v>41</v>
      </c>
      <c r="F28" s="18">
        <f>Table1[[#This Row],[Postal Votes 
Accepted]]/Table1[[#This Row],[Postal Votes 
Issued]]</f>
        <v>0.51249999999999996</v>
      </c>
    </row>
    <row r="29" spans="1:6" x14ac:dyDescent="0.25">
      <c r="A29" t="s">
        <v>31</v>
      </c>
      <c r="B29" s="19">
        <v>160</v>
      </c>
      <c r="C29" s="19">
        <v>100</v>
      </c>
      <c r="D29" s="17">
        <f>Table1[[#This Row],[Postal Votes 
Returned]]/Table1[[#This Row],[Postal Votes 
Issued]]</f>
        <v>0.625</v>
      </c>
      <c r="E29" s="19">
        <v>92</v>
      </c>
      <c r="F29" s="18">
        <f>Table1[[#This Row],[Postal Votes 
Accepted]]/Table1[[#This Row],[Postal Votes 
Issued]]</f>
        <v>0.57499999999999996</v>
      </c>
    </row>
    <row r="30" spans="1:6" x14ac:dyDescent="0.25">
      <c r="A30" t="s">
        <v>32</v>
      </c>
      <c r="B30" s="19">
        <v>12</v>
      </c>
      <c r="C30" s="19"/>
      <c r="D30" s="17">
        <f>Table1[[#This Row],[Postal Votes 
Returned]]/Table1[[#This Row],[Postal Votes 
Issued]]</f>
        <v>0</v>
      </c>
      <c r="E30" s="19"/>
      <c r="F30" s="18">
        <f>Table1[[#This Row],[Postal Votes 
Accepted]]/Table1[[#This Row],[Postal Votes 
Issued]]</f>
        <v>0</v>
      </c>
    </row>
    <row r="31" spans="1:6" x14ac:dyDescent="0.25">
      <c r="A31" t="s">
        <v>33</v>
      </c>
      <c r="B31" s="19">
        <v>492</v>
      </c>
      <c r="C31" s="19">
        <v>318</v>
      </c>
      <c r="D31" s="17">
        <f>Table1[[#This Row],[Postal Votes 
Returned]]/Table1[[#This Row],[Postal Votes 
Issued]]</f>
        <v>0.64634146341463417</v>
      </c>
      <c r="E31" s="19">
        <v>309</v>
      </c>
      <c r="F31" s="18">
        <f>Table1[[#This Row],[Postal Votes 
Accepted]]/Table1[[#This Row],[Postal Votes 
Issued]]</f>
        <v>0.62804878048780488</v>
      </c>
    </row>
    <row r="32" spans="1:6" x14ac:dyDescent="0.25">
      <c r="A32" t="s">
        <v>34</v>
      </c>
      <c r="B32" s="19">
        <v>537</v>
      </c>
      <c r="C32" s="19">
        <v>345</v>
      </c>
      <c r="D32" s="17">
        <f>Table1[[#This Row],[Postal Votes 
Returned]]/Table1[[#This Row],[Postal Votes 
Issued]]</f>
        <v>0.64245810055865926</v>
      </c>
      <c r="E32" s="19">
        <v>340</v>
      </c>
      <c r="F32" s="18">
        <f>Table1[[#This Row],[Postal Votes 
Accepted]]/Table1[[#This Row],[Postal Votes 
Issued]]</f>
        <v>0.63314711359404097</v>
      </c>
    </row>
    <row r="33" spans="1:6" x14ac:dyDescent="0.25">
      <c r="A33" t="s">
        <v>35</v>
      </c>
      <c r="B33" s="19">
        <v>341</v>
      </c>
      <c r="C33" s="19">
        <v>270</v>
      </c>
      <c r="D33" s="17">
        <f>Table1[[#This Row],[Postal Votes 
Returned]]/Table1[[#This Row],[Postal Votes 
Issued]]</f>
        <v>0.7917888563049853</v>
      </c>
      <c r="E33" s="19">
        <v>265</v>
      </c>
      <c r="F33" s="18">
        <f>Table1[[#This Row],[Postal Votes 
Accepted]]/Table1[[#This Row],[Postal Votes 
Issued]]</f>
        <v>0.77712609970674484</v>
      </c>
    </row>
    <row r="34" spans="1:6" x14ac:dyDescent="0.25">
      <c r="A34" t="s">
        <v>36</v>
      </c>
      <c r="B34" s="19">
        <v>8468</v>
      </c>
      <c r="C34" s="19">
        <v>7374</v>
      </c>
      <c r="D34" s="17">
        <f>Table1[[#This Row],[Postal Votes 
Returned]]/Table1[[#This Row],[Postal Votes 
Issued]]</f>
        <v>0.87080774681152573</v>
      </c>
      <c r="E34" s="19">
        <v>7188</v>
      </c>
      <c r="F34" s="18">
        <f>Table1[[#This Row],[Postal Votes 
Accepted]]/Table1[[#This Row],[Postal Votes 
Issued]]</f>
        <v>0.84884270193670286</v>
      </c>
    </row>
    <row r="35" spans="1:6" x14ac:dyDescent="0.25">
      <c r="A35" t="s">
        <v>37</v>
      </c>
      <c r="B35" s="19">
        <v>2552</v>
      </c>
      <c r="C35" s="19">
        <v>1646</v>
      </c>
      <c r="D35" s="17">
        <f>Table1[[#This Row],[Postal Votes 
Returned]]/Table1[[#This Row],[Postal Votes 
Issued]]</f>
        <v>0.64498432601880873</v>
      </c>
      <c r="E35" s="19">
        <v>1599</v>
      </c>
      <c r="F35" s="18">
        <f>Table1[[#This Row],[Postal Votes 
Accepted]]/Table1[[#This Row],[Postal Votes 
Issued]]</f>
        <v>0.62656739811912221</v>
      </c>
    </row>
    <row r="36" spans="1:6" x14ac:dyDescent="0.25">
      <c r="A36" t="s">
        <v>38</v>
      </c>
      <c r="B36" s="19">
        <v>37206</v>
      </c>
      <c r="C36" s="19">
        <v>27422</v>
      </c>
      <c r="D36" s="17">
        <f>Table1[[#This Row],[Postal Votes 
Returned]]/Table1[[#This Row],[Postal Votes 
Issued]]</f>
        <v>0.73703166155996347</v>
      </c>
      <c r="E36" s="19">
        <v>27399</v>
      </c>
      <c r="F36" s="18">
        <f>Table1[[#This Row],[Postal Votes 
Accepted]]/Table1[[#This Row],[Postal Votes 
Issued]]</f>
        <v>0.73641348169650056</v>
      </c>
    </row>
    <row r="37" spans="1:6" x14ac:dyDescent="0.25">
      <c r="A37" t="s">
        <v>39</v>
      </c>
      <c r="B37" s="19">
        <v>7971</v>
      </c>
      <c r="C37" s="19">
        <v>6122</v>
      </c>
      <c r="D37" s="17">
        <f>Table1[[#This Row],[Postal Votes 
Returned]]/Table1[[#This Row],[Postal Votes 
Issued]]</f>
        <v>0.76803412369840673</v>
      </c>
      <c r="E37" s="19">
        <v>5982</v>
      </c>
      <c r="F37" s="18">
        <f>Table1[[#This Row],[Postal Votes 
Accepted]]/Table1[[#This Row],[Postal Votes 
Issued]]</f>
        <v>0.75047045540082802</v>
      </c>
    </row>
    <row r="38" spans="1:6" x14ac:dyDescent="0.25">
      <c r="A38" t="s">
        <v>40</v>
      </c>
      <c r="B38" s="19">
        <v>3691</v>
      </c>
      <c r="C38" s="19">
        <v>2958</v>
      </c>
      <c r="D38" s="17">
        <f>Table1[[#This Row],[Postal Votes 
Returned]]/Table1[[#This Row],[Postal Votes 
Issued]]</f>
        <v>0.80140883229477111</v>
      </c>
      <c r="E38" s="19">
        <v>2907</v>
      </c>
      <c r="F38" s="18">
        <f>Table1[[#This Row],[Postal Votes 
Accepted]]/Table1[[#This Row],[Postal Votes 
Issued]]</f>
        <v>0.78759143863451642</v>
      </c>
    </row>
    <row r="39" spans="1:6" x14ac:dyDescent="0.25">
      <c r="A39" t="s">
        <v>41</v>
      </c>
      <c r="B39" s="19">
        <v>412</v>
      </c>
      <c r="C39" s="19">
        <v>322</v>
      </c>
      <c r="D39" s="17">
        <f>Table1[[#This Row],[Postal Votes 
Returned]]/Table1[[#This Row],[Postal Votes 
Issued]]</f>
        <v>0.78155339805825241</v>
      </c>
      <c r="E39" s="19">
        <v>313</v>
      </c>
      <c r="F39" s="18">
        <f>Table1[[#This Row],[Postal Votes 
Accepted]]/Table1[[#This Row],[Postal Votes 
Issued]]</f>
        <v>0.75970873786407767</v>
      </c>
    </row>
    <row r="40" spans="1:6" x14ac:dyDescent="0.25">
      <c r="A40" t="s">
        <v>42</v>
      </c>
      <c r="B40" s="19">
        <v>20</v>
      </c>
      <c r="C40" s="19"/>
      <c r="D40" s="17">
        <f>Table1[[#This Row],[Postal Votes 
Returned]]/Table1[[#This Row],[Postal Votes 
Issued]]</f>
        <v>0</v>
      </c>
      <c r="E40" s="19"/>
      <c r="F40" s="18">
        <f>Table1[[#This Row],[Postal Votes 
Accepted]]/Table1[[#This Row],[Postal Votes 
Issued]]</f>
        <v>0</v>
      </c>
    </row>
    <row r="41" spans="1:6" x14ac:dyDescent="0.25">
      <c r="A41" t="s">
        <v>43</v>
      </c>
      <c r="B41" s="19">
        <v>16964</v>
      </c>
      <c r="C41" s="19">
        <v>11177</v>
      </c>
      <c r="D41" s="17">
        <f>Table1[[#This Row],[Postal Votes 
Returned]]/Table1[[#This Row],[Postal Votes 
Issued]]</f>
        <v>0.65886583352982786</v>
      </c>
      <c r="E41" s="19">
        <v>10874</v>
      </c>
      <c r="F41" s="18">
        <f>Table1[[#This Row],[Postal Votes 
Accepted]]/Table1[[#This Row],[Postal Votes 
Issued]]</f>
        <v>0.64100448007545385</v>
      </c>
    </row>
    <row r="42" spans="1:6" x14ac:dyDescent="0.25">
      <c r="A42" t="s">
        <v>44</v>
      </c>
      <c r="B42" s="19">
        <v>1615</v>
      </c>
      <c r="C42" s="19">
        <v>1004</v>
      </c>
      <c r="D42" s="17">
        <f>Table1[[#This Row],[Postal Votes 
Returned]]/Table1[[#This Row],[Postal Votes 
Issued]]</f>
        <v>0.621671826625387</v>
      </c>
      <c r="E42" s="19">
        <v>983</v>
      </c>
      <c r="F42" s="18">
        <f>Table1[[#This Row],[Postal Votes 
Accepted]]/Table1[[#This Row],[Postal Votes 
Issued]]</f>
        <v>0.60866873065015481</v>
      </c>
    </row>
    <row r="43" spans="1:6" x14ac:dyDescent="0.25">
      <c r="A43" t="s">
        <v>45</v>
      </c>
      <c r="B43" s="19">
        <v>8</v>
      </c>
      <c r="C43" s="19"/>
      <c r="D43" s="17">
        <f>Table1[[#This Row],[Postal Votes 
Returned]]/Table1[[#This Row],[Postal Votes 
Issued]]</f>
        <v>0</v>
      </c>
      <c r="E43" s="19"/>
      <c r="F43" s="18">
        <f>Table1[[#This Row],[Postal Votes 
Accepted]]/Table1[[#This Row],[Postal Votes 
Issued]]</f>
        <v>0</v>
      </c>
    </row>
    <row r="44" spans="1:6" x14ac:dyDescent="0.25">
      <c r="A44" t="s">
        <v>46</v>
      </c>
      <c r="B44" s="19">
        <v>2423</v>
      </c>
      <c r="C44" s="19">
        <v>1831</v>
      </c>
      <c r="D44" s="17">
        <f>Table1[[#This Row],[Postal Votes 
Returned]]/Table1[[#This Row],[Postal Votes 
Issued]]</f>
        <v>0.75567478332645477</v>
      </c>
      <c r="E44" s="19">
        <v>1790</v>
      </c>
      <c r="F44" s="18">
        <f>Table1[[#This Row],[Postal Votes 
Accepted]]/Table1[[#This Row],[Postal Votes 
Issued]]</f>
        <v>0.73875361122575323</v>
      </c>
    </row>
    <row r="45" spans="1:6" x14ac:dyDescent="0.25">
      <c r="A45" t="s">
        <v>47</v>
      </c>
      <c r="B45" s="19">
        <v>5</v>
      </c>
      <c r="C45" s="19"/>
      <c r="D45" s="17">
        <f>Table1[[#This Row],[Postal Votes 
Returned]]/Table1[[#This Row],[Postal Votes 
Issued]]</f>
        <v>0</v>
      </c>
      <c r="E45" s="19"/>
      <c r="F45" s="18">
        <f>Table1[[#This Row],[Postal Votes 
Accepted]]/Table1[[#This Row],[Postal Votes 
Issued]]</f>
        <v>0</v>
      </c>
    </row>
    <row r="46" spans="1:6" x14ac:dyDescent="0.25">
      <c r="A46" t="s">
        <v>48</v>
      </c>
      <c r="B46" s="19">
        <v>2897</v>
      </c>
      <c r="C46" s="19">
        <v>2308</v>
      </c>
      <c r="D46" s="17">
        <f>Table1[[#This Row],[Postal Votes 
Returned]]/Table1[[#This Row],[Postal Votes 
Issued]]</f>
        <v>0.79668622713151538</v>
      </c>
      <c r="E46" s="19">
        <v>2266</v>
      </c>
      <c r="F46" s="18">
        <f>Table1[[#This Row],[Postal Votes 
Accepted]]/Table1[[#This Row],[Postal Votes 
Issued]]</f>
        <v>0.78218847083189502</v>
      </c>
    </row>
    <row r="47" spans="1:6" x14ac:dyDescent="0.25">
      <c r="A47" t="s">
        <v>49</v>
      </c>
      <c r="B47" s="19">
        <v>24451</v>
      </c>
      <c r="C47" s="19">
        <v>20899</v>
      </c>
      <c r="D47" s="17">
        <f>Table1[[#This Row],[Postal Votes 
Returned]]/Table1[[#This Row],[Postal Votes 
Issued]]</f>
        <v>0.85472986789906347</v>
      </c>
      <c r="E47" s="19">
        <v>20896</v>
      </c>
      <c r="F47" s="18">
        <f>Table1[[#This Row],[Postal Votes 
Accepted]]/Table1[[#This Row],[Postal Votes 
Issued]]</f>
        <v>0.8546071735307349</v>
      </c>
    </row>
    <row r="48" spans="1:6" x14ac:dyDescent="0.25">
      <c r="A48" t="s">
        <v>50</v>
      </c>
      <c r="B48" s="19">
        <v>2582</v>
      </c>
      <c r="C48" s="19">
        <v>1963</v>
      </c>
      <c r="D48" s="17">
        <f>Table1[[#This Row],[Postal Votes 
Returned]]/Table1[[#This Row],[Postal Votes 
Issued]]</f>
        <v>0.76026336173508913</v>
      </c>
      <c r="E48" s="19">
        <v>1910</v>
      </c>
      <c r="F48" s="18">
        <f>Table1[[#This Row],[Postal Votes 
Accepted]]/Table1[[#This Row],[Postal Votes 
Issued]]</f>
        <v>0.73973663826491087</v>
      </c>
    </row>
    <row r="49" spans="1:6" x14ac:dyDescent="0.25">
      <c r="A49" t="s">
        <v>51</v>
      </c>
      <c r="B49" s="19">
        <v>4784</v>
      </c>
      <c r="C49" s="19">
        <v>3675</v>
      </c>
      <c r="D49" s="17">
        <f>Table1[[#This Row],[Postal Votes 
Returned]]/Table1[[#This Row],[Postal Votes 
Issued]]</f>
        <v>0.76818561872909696</v>
      </c>
      <c r="E49" s="19">
        <v>3585</v>
      </c>
      <c r="F49" s="18">
        <f>Table1[[#This Row],[Postal Votes 
Accepted]]/Table1[[#This Row],[Postal Votes 
Issued]]</f>
        <v>0.74937290969899661</v>
      </c>
    </row>
    <row r="50" spans="1:6" x14ac:dyDescent="0.25">
      <c r="A50" t="s">
        <v>52</v>
      </c>
      <c r="B50" s="19">
        <v>8</v>
      </c>
      <c r="C50" s="19"/>
      <c r="D50" s="17">
        <f>Table1[[#This Row],[Postal Votes 
Returned]]/Table1[[#This Row],[Postal Votes 
Issued]]</f>
        <v>0</v>
      </c>
      <c r="E50" s="19"/>
      <c r="F50" s="18">
        <f>Table1[[#This Row],[Postal Votes 
Accepted]]/Table1[[#This Row],[Postal Votes 
Issued]]</f>
        <v>0</v>
      </c>
    </row>
    <row r="51" spans="1:6" x14ac:dyDescent="0.25">
      <c r="A51" t="s">
        <v>53</v>
      </c>
      <c r="B51" s="19">
        <v>3198</v>
      </c>
      <c r="C51" s="19">
        <v>2443</v>
      </c>
      <c r="D51" s="17">
        <f>Table1[[#This Row],[Postal Votes 
Returned]]/Table1[[#This Row],[Postal Votes 
Issued]]</f>
        <v>0.76391494684177608</v>
      </c>
      <c r="E51" s="19">
        <v>2393</v>
      </c>
      <c r="F51" s="18">
        <f>Table1[[#This Row],[Postal Votes 
Accepted]]/Table1[[#This Row],[Postal Votes 
Issued]]</f>
        <v>0.74828017510944345</v>
      </c>
    </row>
    <row r="52" spans="1:6" x14ac:dyDescent="0.25">
      <c r="A52" t="s">
        <v>54</v>
      </c>
      <c r="B52" s="19">
        <v>1006</v>
      </c>
      <c r="C52" s="19">
        <v>738</v>
      </c>
      <c r="D52" s="17">
        <f>Table1[[#This Row],[Postal Votes 
Returned]]/Table1[[#This Row],[Postal Votes 
Issued]]</f>
        <v>0.73359840954274358</v>
      </c>
      <c r="E52" s="19">
        <v>723</v>
      </c>
      <c r="F52" s="18">
        <f>Table1[[#This Row],[Postal Votes 
Accepted]]/Table1[[#This Row],[Postal Votes 
Issued]]</f>
        <v>0.7186878727634195</v>
      </c>
    </row>
    <row r="53" spans="1:6" x14ac:dyDescent="0.25">
      <c r="A53" t="s">
        <v>55</v>
      </c>
      <c r="B53" s="19">
        <v>192</v>
      </c>
      <c r="C53" s="19">
        <v>144</v>
      </c>
      <c r="D53" s="17">
        <f>Table1[[#This Row],[Postal Votes 
Returned]]/Table1[[#This Row],[Postal Votes 
Issued]]</f>
        <v>0.75</v>
      </c>
      <c r="E53" s="19">
        <v>139</v>
      </c>
      <c r="F53" s="18">
        <f>Table1[[#This Row],[Postal Votes 
Accepted]]/Table1[[#This Row],[Postal Votes 
Issued]]</f>
        <v>0.72395833333333337</v>
      </c>
    </row>
    <row r="54" spans="1:6" x14ac:dyDescent="0.25">
      <c r="A54" t="s">
        <v>56</v>
      </c>
      <c r="B54" s="19">
        <v>20690</v>
      </c>
      <c r="C54" s="19">
        <v>14401</v>
      </c>
      <c r="D54" s="17">
        <f>Table1[[#This Row],[Postal Votes 
Returned]]/Table1[[#This Row],[Postal Votes 
Issued]]</f>
        <v>0.69603673272112132</v>
      </c>
      <c r="E54" s="19">
        <v>14201</v>
      </c>
      <c r="F54" s="18">
        <f>Table1[[#This Row],[Postal Votes 
Accepted]]/Table1[[#This Row],[Postal Votes 
Issued]]</f>
        <v>0.68637022716288065</v>
      </c>
    </row>
    <row r="55" spans="1:6" x14ac:dyDescent="0.25">
      <c r="A55" t="s">
        <v>57</v>
      </c>
      <c r="B55" s="19">
        <v>10</v>
      </c>
      <c r="C55" s="19"/>
      <c r="D55" s="17">
        <f>Table1[[#This Row],[Postal Votes 
Returned]]/Table1[[#This Row],[Postal Votes 
Issued]]</f>
        <v>0</v>
      </c>
      <c r="E55" s="19"/>
      <c r="F55" s="18">
        <f>Table1[[#This Row],[Postal Votes 
Accepted]]/Table1[[#This Row],[Postal Votes 
Issued]]</f>
        <v>0</v>
      </c>
    </row>
    <row r="56" spans="1:6" x14ac:dyDescent="0.25">
      <c r="A56" t="s">
        <v>58</v>
      </c>
      <c r="B56" s="19">
        <v>337</v>
      </c>
      <c r="C56" s="19">
        <v>190</v>
      </c>
      <c r="D56" s="17">
        <f>Table1[[#This Row],[Postal Votes 
Returned]]/Table1[[#This Row],[Postal Votes 
Issued]]</f>
        <v>0.56379821958456977</v>
      </c>
      <c r="E56" s="19">
        <v>184</v>
      </c>
      <c r="F56" s="18">
        <f>Table1[[#This Row],[Postal Votes 
Accepted]]/Table1[[#This Row],[Postal Votes 
Issued]]</f>
        <v>0.54599406528189909</v>
      </c>
    </row>
    <row r="57" spans="1:6" x14ac:dyDescent="0.25">
      <c r="A57" t="s">
        <v>59</v>
      </c>
      <c r="B57" s="19">
        <v>396</v>
      </c>
      <c r="C57" s="19">
        <v>306</v>
      </c>
      <c r="D57" s="17">
        <f>Table1[[#This Row],[Postal Votes 
Returned]]/Table1[[#This Row],[Postal Votes 
Issued]]</f>
        <v>0.77272727272727271</v>
      </c>
      <c r="E57" s="19">
        <v>302</v>
      </c>
      <c r="F57" s="18">
        <f>Table1[[#This Row],[Postal Votes 
Accepted]]/Table1[[#This Row],[Postal Votes 
Issued]]</f>
        <v>0.76262626262626265</v>
      </c>
    </row>
    <row r="58" spans="1:6" x14ac:dyDescent="0.25">
      <c r="A58" t="s">
        <v>60</v>
      </c>
      <c r="B58" s="19">
        <v>3</v>
      </c>
      <c r="C58" s="19"/>
      <c r="D58" s="17">
        <f>Table1[[#This Row],[Postal Votes 
Returned]]/Table1[[#This Row],[Postal Votes 
Issued]]</f>
        <v>0</v>
      </c>
      <c r="E58" s="19"/>
      <c r="F58" s="18">
        <f>Table1[[#This Row],[Postal Votes 
Accepted]]/Table1[[#This Row],[Postal Votes 
Issued]]</f>
        <v>0</v>
      </c>
    </row>
    <row r="59" spans="1:6" x14ac:dyDescent="0.25">
      <c r="A59" t="s">
        <v>61</v>
      </c>
      <c r="B59" s="19">
        <v>3623</v>
      </c>
      <c r="C59" s="19">
        <v>2869</v>
      </c>
      <c r="D59" s="17">
        <f>Table1[[#This Row],[Postal Votes 
Returned]]/Table1[[#This Row],[Postal Votes 
Issued]]</f>
        <v>0.79188517802925751</v>
      </c>
      <c r="E59" s="19">
        <v>2789</v>
      </c>
      <c r="F59" s="18">
        <f>Table1[[#This Row],[Postal Votes 
Accepted]]/Table1[[#This Row],[Postal Votes 
Issued]]</f>
        <v>0.76980402980955009</v>
      </c>
    </row>
    <row r="60" spans="1:6" x14ac:dyDescent="0.25">
      <c r="A60" t="s">
        <v>62</v>
      </c>
      <c r="B60" s="19">
        <v>7644</v>
      </c>
      <c r="C60" s="19">
        <v>6268</v>
      </c>
      <c r="D60" s="17">
        <f>Table1[[#This Row],[Postal Votes 
Returned]]/Table1[[#This Row],[Postal Votes 
Issued]]</f>
        <v>0.81998953427524857</v>
      </c>
      <c r="E60" s="19">
        <v>6103</v>
      </c>
      <c r="F60" s="18">
        <f>Table1[[#This Row],[Postal Votes 
Accepted]]/Table1[[#This Row],[Postal Votes 
Issued]]</f>
        <v>0.79840397697540555</v>
      </c>
    </row>
    <row r="61" spans="1:6" x14ac:dyDescent="0.25">
      <c r="A61" t="s">
        <v>63</v>
      </c>
      <c r="B61" s="19">
        <v>37</v>
      </c>
      <c r="C61" s="19">
        <v>1</v>
      </c>
      <c r="D61" s="17">
        <f>Table1[[#This Row],[Postal Votes 
Returned]]/Table1[[#This Row],[Postal Votes 
Issued]]</f>
        <v>2.7027027027027029E-2</v>
      </c>
      <c r="E61" s="19">
        <v>1</v>
      </c>
      <c r="F61" s="18">
        <f>Table1[[#This Row],[Postal Votes 
Accepted]]/Table1[[#This Row],[Postal Votes 
Issued]]</f>
        <v>2.7027027027027029E-2</v>
      </c>
    </row>
    <row r="62" spans="1:6" x14ac:dyDescent="0.25">
      <c r="A62" t="s">
        <v>64</v>
      </c>
      <c r="B62" s="19">
        <v>11</v>
      </c>
      <c r="C62" s="19"/>
      <c r="D62" s="17">
        <f>Table1[[#This Row],[Postal Votes 
Returned]]/Table1[[#This Row],[Postal Votes 
Issued]]</f>
        <v>0</v>
      </c>
      <c r="E62" s="19"/>
      <c r="F62" s="18">
        <f>Table1[[#This Row],[Postal Votes 
Accepted]]/Table1[[#This Row],[Postal Votes 
Issued]]</f>
        <v>0</v>
      </c>
    </row>
    <row r="63" spans="1:6" x14ac:dyDescent="0.25">
      <c r="A63" t="s">
        <v>65</v>
      </c>
      <c r="B63" s="19">
        <v>1195</v>
      </c>
      <c r="C63" s="19">
        <v>880</v>
      </c>
      <c r="D63" s="17">
        <f>Table1[[#This Row],[Postal Votes 
Returned]]/Table1[[#This Row],[Postal Votes 
Issued]]</f>
        <v>0.7364016736401674</v>
      </c>
      <c r="E63" s="19">
        <v>850</v>
      </c>
      <c r="F63" s="18">
        <f>Table1[[#This Row],[Postal Votes 
Accepted]]/Table1[[#This Row],[Postal Votes 
Issued]]</f>
        <v>0.71129707112970708</v>
      </c>
    </row>
    <row r="64" spans="1:6" x14ac:dyDescent="0.25">
      <c r="A64" t="s">
        <v>66</v>
      </c>
      <c r="B64" s="19">
        <v>14</v>
      </c>
      <c r="C64" s="19"/>
      <c r="D64" s="17">
        <f>Table1[[#This Row],[Postal Votes 
Returned]]/Table1[[#This Row],[Postal Votes 
Issued]]</f>
        <v>0</v>
      </c>
      <c r="E64" s="19"/>
      <c r="F64" s="18">
        <f>Table1[[#This Row],[Postal Votes 
Accepted]]/Table1[[#This Row],[Postal Votes 
Issued]]</f>
        <v>0</v>
      </c>
    </row>
    <row r="65" spans="1:6" x14ac:dyDescent="0.25">
      <c r="A65" t="s">
        <v>67</v>
      </c>
      <c r="B65" s="19">
        <v>603</v>
      </c>
      <c r="C65" s="19">
        <v>503</v>
      </c>
      <c r="D65" s="17">
        <f>Table1[[#This Row],[Postal Votes 
Returned]]/Table1[[#This Row],[Postal Votes 
Issued]]</f>
        <v>0.83416252072968489</v>
      </c>
      <c r="E65" s="19">
        <v>481</v>
      </c>
      <c r="F65" s="18">
        <f>Table1[[#This Row],[Postal Votes 
Accepted]]/Table1[[#This Row],[Postal Votes 
Issued]]</f>
        <v>0.79767827529021562</v>
      </c>
    </row>
    <row r="66" spans="1:6" x14ac:dyDescent="0.25">
      <c r="A66" t="s">
        <v>68</v>
      </c>
      <c r="B66" s="19">
        <v>12631</v>
      </c>
      <c r="C66" s="19">
        <v>11033</v>
      </c>
      <c r="D66" s="17">
        <f>Table1[[#This Row],[Postal Votes 
Returned]]/Table1[[#This Row],[Postal Votes 
Issued]]</f>
        <v>0.87348586810228801</v>
      </c>
      <c r="E66" s="19">
        <v>11020</v>
      </c>
      <c r="F66" s="18">
        <f>Table1[[#This Row],[Postal Votes 
Accepted]]/Table1[[#This Row],[Postal Votes 
Issued]]</f>
        <v>0.87245665426332042</v>
      </c>
    </row>
    <row r="67" spans="1:6" x14ac:dyDescent="0.25">
      <c r="A67" t="s">
        <v>69</v>
      </c>
      <c r="B67" s="19">
        <v>573</v>
      </c>
      <c r="C67" s="19">
        <v>407</v>
      </c>
      <c r="D67" s="17">
        <f>Table1[[#This Row],[Postal Votes 
Returned]]/Table1[[#This Row],[Postal Votes 
Issued]]</f>
        <v>0.71029668411867364</v>
      </c>
      <c r="E67" s="19">
        <v>404</v>
      </c>
      <c r="F67" s="18">
        <f>Table1[[#This Row],[Postal Votes 
Accepted]]/Table1[[#This Row],[Postal Votes 
Issued]]</f>
        <v>0.70506108202443285</v>
      </c>
    </row>
    <row r="68" spans="1:6" x14ac:dyDescent="0.25">
      <c r="A68" t="s">
        <v>70</v>
      </c>
      <c r="B68" s="19">
        <v>4072</v>
      </c>
      <c r="C68" s="19">
        <v>3338</v>
      </c>
      <c r="D68" s="17">
        <f>Table1[[#This Row],[Postal Votes 
Returned]]/Table1[[#This Row],[Postal Votes 
Issued]]</f>
        <v>0.81974459724950888</v>
      </c>
      <c r="E68" s="19">
        <v>3214</v>
      </c>
      <c r="F68" s="18">
        <f>Table1[[#This Row],[Postal Votes 
Accepted]]/Table1[[#This Row],[Postal Votes 
Issued]]</f>
        <v>0.78929273084479368</v>
      </c>
    </row>
    <row r="69" spans="1:6" x14ac:dyDescent="0.25">
      <c r="A69" t="s">
        <v>71</v>
      </c>
      <c r="B69" s="19">
        <v>2867</v>
      </c>
      <c r="C69" s="19">
        <v>2371</v>
      </c>
      <c r="D69" s="17">
        <f>Table1[[#This Row],[Postal Votes 
Returned]]/Table1[[#This Row],[Postal Votes 
Issued]]</f>
        <v>0.82699686083013602</v>
      </c>
      <c r="E69" s="19">
        <v>2296</v>
      </c>
      <c r="F69" s="18">
        <f>Table1[[#This Row],[Postal Votes 
Accepted]]/Table1[[#This Row],[Postal Votes 
Issued]]</f>
        <v>0.8008371119637252</v>
      </c>
    </row>
    <row r="70" spans="1:6" x14ac:dyDescent="0.25">
      <c r="A70" t="s">
        <v>72</v>
      </c>
      <c r="B70" s="19">
        <v>2396</v>
      </c>
      <c r="C70" s="19">
        <v>1984</v>
      </c>
      <c r="D70" s="17">
        <f>Table1[[#This Row],[Postal Votes 
Returned]]/Table1[[#This Row],[Postal Votes 
Issued]]</f>
        <v>0.82804674457429051</v>
      </c>
      <c r="E70" s="19">
        <v>1941</v>
      </c>
      <c r="F70" s="18">
        <f>Table1[[#This Row],[Postal Votes 
Accepted]]/Table1[[#This Row],[Postal Votes 
Issued]]</f>
        <v>0.81010016694490816</v>
      </c>
    </row>
    <row r="71" spans="1:6" x14ac:dyDescent="0.25">
      <c r="A71" t="s">
        <v>73</v>
      </c>
      <c r="B71" s="19">
        <v>2213</v>
      </c>
      <c r="C71" s="19">
        <v>1746</v>
      </c>
      <c r="D71" s="17">
        <f>Table1[[#This Row],[Postal Votes 
Returned]]/Table1[[#This Row],[Postal Votes 
Issued]]</f>
        <v>0.78897424310890196</v>
      </c>
      <c r="E71" s="19">
        <v>1745</v>
      </c>
      <c r="F71" s="18">
        <f>Table1[[#This Row],[Postal Votes 
Accepted]]/Table1[[#This Row],[Postal Votes 
Issued]]</f>
        <v>0.78852236782647989</v>
      </c>
    </row>
    <row r="72" spans="1:6" x14ac:dyDescent="0.25">
      <c r="A72" t="s">
        <v>74</v>
      </c>
      <c r="B72" s="19">
        <v>1756</v>
      </c>
      <c r="C72" s="19">
        <v>1336</v>
      </c>
      <c r="D72" s="17">
        <f>Table1[[#This Row],[Postal Votes 
Returned]]/Table1[[#This Row],[Postal Votes 
Issued]]</f>
        <v>0.76082004555808658</v>
      </c>
      <c r="E72" s="19">
        <v>1293</v>
      </c>
      <c r="F72" s="18">
        <f>Table1[[#This Row],[Postal Votes 
Accepted]]/Table1[[#This Row],[Postal Votes 
Issued]]</f>
        <v>0.73633257403189067</v>
      </c>
    </row>
    <row r="73" spans="1:6" x14ac:dyDescent="0.25">
      <c r="A73" t="s">
        <v>75</v>
      </c>
      <c r="B73" s="19">
        <v>20444</v>
      </c>
      <c r="C73" s="19">
        <v>16511</v>
      </c>
      <c r="D73" s="17">
        <f>Table1[[#This Row],[Postal Votes 
Returned]]/Table1[[#This Row],[Postal Votes 
Issued]]</f>
        <v>0.80762081784386619</v>
      </c>
      <c r="E73" s="19">
        <v>16163</v>
      </c>
      <c r="F73" s="18">
        <f>Table1[[#This Row],[Postal Votes 
Accepted]]/Table1[[#This Row],[Postal Votes 
Issued]]</f>
        <v>0.79059870866757975</v>
      </c>
    </row>
    <row r="74" spans="1:6" x14ac:dyDescent="0.25">
      <c r="A74" t="s">
        <v>76</v>
      </c>
      <c r="B74" s="19">
        <v>1169</v>
      </c>
      <c r="C74" s="19">
        <v>750</v>
      </c>
      <c r="D74" s="17">
        <f>Table1[[#This Row],[Postal Votes 
Returned]]/Table1[[#This Row],[Postal Votes 
Issued]]</f>
        <v>0.64157399486740807</v>
      </c>
      <c r="E74" s="19">
        <v>733</v>
      </c>
      <c r="F74" s="18">
        <f>Table1[[#This Row],[Postal Votes 
Accepted]]/Table1[[#This Row],[Postal Votes 
Issued]]</f>
        <v>0.6270316509837468</v>
      </c>
    </row>
    <row r="75" spans="1:6" x14ac:dyDescent="0.25">
      <c r="A75" t="s">
        <v>77</v>
      </c>
      <c r="B75" s="19">
        <v>13325</v>
      </c>
      <c r="C75" s="19">
        <v>10769</v>
      </c>
      <c r="D75" s="17">
        <f>Table1[[#This Row],[Postal Votes 
Returned]]/Table1[[#This Row],[Postal Votes 
Issued]]</f>
        <v>0.80818011257035649</v>
      </c>
      <c r="E75" s="19">
        <v>10557</v>
      </c>
      <c r="F75" s="18">
        <f>Table1[[#This Row],[Postal Votes 
Accepted]]/Table1[[#This Row],[Postal Votes 
Issued]]</f>
        <v>0.7922701688555347</v>
      </c>
    </row>
    <row r="76" spans="1:6" x14ac:dyDescent="0.25">
      <c r="A76" t="s">
        <v>78</v>
      </c>
      <c r="B76" s="19">
        <v>48</v>
      </c>
      <c r="C76" s="19"/>
      <c r="D76" s="17">
        <f>Table1[[#This Row],[Postal Votes 
Returned]]/Table1[[#This Row],[Postal Votes 
Issued]]</f>
        <v>0</v>
      </c>
      <c r="E76" s="19"/>
      <c r="F76" s="18">
        <f>Table1[[#This Row],[Postal Votes 
Accepted]]/Table1[[#This Row],[Postal Votes 
Issued]]</f>
        <v>0</v>
      </c>
    </row>
    <row r="77" spans="1:6" x14ac:dyDescent="0.25">
      <c r="A77" t="s">
        <v>79</v>
      </c>
      <c r="B77" s="19">
        <v>133</v>
      </c>
      <c r="C77" s="19"/>
      <c r="D77" s="17">
        <f>Table1[[#This Row],[Postal Votes 
Returned]]/Table1[[#This Row],[Postal Votes 
Issued]]</f>
        <v>0</v>
      </c>
      <c r="E77" s="19"/>
      <c r="F77" s="18">
        <f>Table1[[#This Row],[Postal Votes 
Accepted]]/Table1[[#This Row],[Postal Votes 
Issued]]</f>
        <v>0</v>
      </c>
    </row>
    <row r="78" spans="1:6" x14ac:dyDescent="0.25">
      <c r="A78" t="s">
        <v>80</v>
      </c>
      <c r="B78" s="19">
        <v>9352</v>
      </c>
      <c r="C78" s="19">
        <v>5948</v>
      </c>
      <c r="D78" s="17">
        <f>Table1[[#This Row],[Postal Votes 
Returned]]/Table1[[#This Row],[Postal Votes 
Issued]]</f>
        <v>0.63601368691189053</v>
      </c>
      <c r="E78" s="19">
        <v>5816</v>
      </c>
      <c r="F78" s="18">
        <f>Table1[[#This Row],[Postal Votes 
Accepted]]/Table1[[#This Row],[Postal Votes 
Issued]]</f>
        <v>0.62189905902480758</v>
      </c>
    </row>
    <row r="79" spans="1:6" x14ac:dyDescent="0.25">
      <c r="A79" t="s">
        <v>81</v>
      </c>
      <c r="B79" s="19">
        <v>24563</v>
      </c>
      <c r="C79" s="19">
        <v>16218</v>
      </c>
      <c r="D79" s="17">
        <f>Table1[[#This Row],[Postal Votes 
Returned]]/Table1[[#This Row],[Postal Votes 
Issued]]</f>
        <v>0.6602613687253186</v>
      </c>
      <c r="E79" s="19">
        <v>15641</v>
      </c>
      <c r="F79" s="18">
        <f>Table1[[#This Row],[Postal Votes 
Accepted]]/Table1[[#This Row],[Postal Votes 
Issued]]</f>
        <v>0.6367707527582136</v>
      </c>
    </row>
    <row r="80" spans="1:6" x14ac:dyDescent="0.25">
      <c r="A80" t="s">
        <v>82</v>
      </c>
      <c r="B80" s="19">
        <v>1621</v>
      </c>
      <c r="C80" s="19">
        <v>1152</v>
      </c>
      <c r="D80" s="17">
        <f>Table1[[#This Row],[Postal Votes 
Returned]]/Table1[[#This Row],[Postal Votes 
Issued]]</f>
        <v>0.71067242442936462</v>
      </c>
      <c r="E80" s="19">
        <v>1112</v>
      </c>
      <c r="F80" s="18">
        <f>Table1[[#This Row],[Postal Votes 
Accepted]]/Table1[[#This Row],[Postal Votes 
Issued]]</f>
        <v>0.68599629858112277</v>
      </c>
    </row>
    <row r="81" spans="1:6" x14ac:dyDescent="0.25">
      <c r="A81" t="s">
        <v>83</v>
      </c>
      <c r="B81" s="19">
        <v>205</v>
      </c>
      <c r="C81" s="19">
        <v>185</v>
      </c>
      <c r="D81" s="17">
        <f>Table1[[#This Row],[Postal Votes 
Returned]]/Table1[[#This Row],[Postal Votes 
Issued]]</f>
        <v>0.90243902439024393</v>
      </c>
      <c r="E81" s="19">
        <v>179</v>
      </c>
      <c r="F81" s="18">
        <f>Table1[[#This Row],[Postal Votes 
Accepted]]/Table1[[#This Row],[Postal Votes 
Issued]]</f>
        <v>0.87317073170731707</v>
      </c>
    </row>
    <row r="82" spans="1:6" x14ac:dyDescent="0.25">
      <c r="A82" t="s">
        <v>84</v>
      </c>
      <c r="B82" s="19">
        <v>6</v>
      </c>
      <c r="C82" s="19">
        <v>4</v>
      </c>
      <c r="D82" s="17">
        <f>Table1[[#This Row],[Postal Votes 
Returned]]/Table1[[#This Row],[Postal Votes 
Issued]]</f>
        <v>0.66666666666666663</v>
      </c>
      <c r="E82" s="19">
        <v>4</v>
      </c>
      <c r="F82" s="18">
        <f>Table1[[#This Row],[Postal Votes 
Accepted]]/Table1[[#This Row],[Postal Votes 
Issued]]</f>
        <v>0.66666666666666663</v>
      </c>
    </row>
    <row r="83" spans="1:6" x14ac:dyDescent="0.25">
      <c r="A83" t="s">
        <v>85</v>
      </c>
      <c r="B83" s="19">
        <v>9</v>
      </c>
      <c r="C83" s="19"/>
      <c r="D83" s="17">
        <f>Table1[[#This Row],[Postal Votes 
Returned]]/Table1[[#This Row],[Postal Votes 
Issued]]</f>
        <v>0</v>
      </c>
      <c r="E83" s="19"/>
      <c r="F83" s="18">
        <f>Table1[[#This Row],[Postal Votes 
Accepted]]/Table1[[#This Row],[Postal Votes 
Issued]]</f>
        <v>0</v>
      </c>
    </row>
    <row r="84" spans="1:6" x14ac:dyDescent="0.25">
      <c r="A84" t="s">
        <v>86</v>
      </c>
      <c r="B84" s="19">
        <v>4</v>
      </c>
      <c r="C84" s="19"/>
      <c r="D84" s="17">
        <f>Table1[[#This Row],[Postal Votes 
Returned]]/Table1[[#This Row],[Postal Votes 
Issued]]</f>
        <v>0</v>
      </c>
      <c r="E84" s="19"/>
      <c r="F84" s="18">
        <f>Table1[[#This Row],[Postal Votes 
Accepted]]/Table1[[#This Row],[Postal Votes 
Issued]]</f>
        <v>0</v>
      </c>
    </row>
  </sheetData>
  <mergeCells count="1">
    <mergeCell ref="A4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02BCF17BF9FF9F4CB5F30E2EF022E86B00476467E7CA327B448A443FFD85250121" ma:contentTypeVersion="16" ma:contentTypeDescription="ECQ Workspace Document" ma:contentTypeScope="" ma:versionID="054162572f343272d1f89f7d50b5ebb7">
  <xsd:schema xmlns:xsd="http://www.w3.org/2001/XMLSchema" xmlns:xs="http://www.w3.org/2001/XMLSchema" xmlns:p="http://schemas.microsoft.com/office/2006/metadata/properties" xmlns:ns2="e41b52ae-880d-4fb8-8d82-51b0796aea4d" xmlns:ns4="f7db3a98-6d7c-4a3b-8206-6216dab888f7" targetNamespace="http://schemas.microsoft.com/office/2006/metadata/properties" ma:root="true" ma:fieldsID="e2aa8a8f9ae5138f2e673d8ffc9ef083" ns2:_="" ns4:_="">
    <xsd:import namespace="e41b52ae-880d-4fb8-8d82-51b0796aea4d"/>
    <xsd:import namespace="f7db3a98-6d7c-4a3b-8206-6216dab888f7"/>
    <xsd:element name="properties">
      <xsd:complexType>
        <xsd:sequence>
          <xsd:element name="documentManagement">
            <xsd:complexType>
              <xsd:all>
                <xsd:element ref="ns2:i503605f3fa542cc95cd4465489308b7" minOccurs="0"/>
                <xsd:element ref="ns2:TaxCatchAll" minOccurs="0"/>
                <xsd:element ref="ns2:TaxCatchAllLabel" minOccurs="0"/>
                <xsd:element ref="ns2:kbbfe17c0511439ca7186d0478996081" minOccurs="0"/>
                <xsd:element ref="ns2:f96260e851cf48cd8e493566fe4bc4d2" minOccurs="0"/>
                <xsd:element ref="ns2:jbd225685c9a418aa5a1da597bf3aae8" minOccurs="0"/>
                <xsd:element ref="ns2:e0eaa0ca10694da2a7466f64c0427409" minOccurs="0"/>
                <xsd:element ref="ns2:d21bc0dc5b8b4caaa7a0fe820e953406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Flow_SignoffStatu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i503605f3fa542cc95cd4465489308b7" ma:index="8" nillable="true" ma:taxonomy="true" ma:internalName="i503605f3fa542cc95cd4465489308b7" ma:taxonomyFieldName="ECQCategory" ma:displayName="ECQ Category" ma:default="" ma:fieldId="{2503605f-3fa5-42cc-95cd-4465489308b7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77fe58-8898-4790-b3e2-ab7b6325c020}" ma:internalName="TaxCatchAll" ma:showField="CatchAllData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77fe58-8898-4790-b3e2-ab7b6325c020}" ma:internalName="TaxCatchAllLabel" ma:readOnly="true" ma:showField="CatchAllDataLabel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bbfe17c0511439ca7186d0478996081" ma:index="12" nillable="true" ma:taxonomy="true" ma:internalName="kbbfe17c0511439ca7186d0478996081" ma:taxonomyFieldName="ECQStatus" ma:displayName="ECQ Status" ma:default="" ma:fieldId="{4bbfe17c-0511-439c-a718-6d0478996081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6260e851cf48cd8e493566fe4bc4d2" ma:index="14" nillable="true" ma:taxonomy="true" ma:internalName="f96260e851cf48cd8e493566fe4bc4d2" ma:taxonomyFieldName="Information_x0020_Classification" ma:displayName="Information Classification" ma:default="" ma:fieldId="{f96260e8-51cf-48cd-8e49-3566fe4bc4d2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d225685c9a418aa5a1da597bf3aae8" ma:index="16" nillable="true" ma:taxonomy="true" ma:internalName="jbd225685c9a418aa5a1da597bf3aae8" ma:taxonomyFieldName="Retention_x0020_Category" ma:displayName="Retention Category" ma:default="" ma:fieldId="{3bd22568-5c9a-418a-a5a1-da597bf3aae8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eaa0ca10694da2a7466f64c0427409" ma:index="18" nillable="true" ma:taxonomy="true" ma:internalName="e0eaa0ca10694da2a7466f64c0427409" ma:taxonomyFieldName="Retention_x0020_Code" ma:displayName="Retention Code" ma:default="" ma:fieldId="{e0eaa0ca-1069-4da2-a746-6f64c0427409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1bc0dc5b8b4caaa7a0fe820e953406" ma:index="21" nillable="true" ma:taxonomy="true" ma:internalName="d21bc0dc5b8b4caaa7a0fe820e953406" ma:taxonomyFieldName="Year" ma:displayName="Year" ma:default="" ma:fieldId="{d21bc0dc-5b8b-4caa-a7a0-fe820e953406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b3a98-6d7c-4a3b-8206-6216dab888f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16d1a0b8-0418-480d-941b-21039d4a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0eaa0ca10694da2a7466f64c0427409 xmlns="e41b52ae-880d-4fb8-8d82-51b0796aea4d">
      <Terms xmlns="http://schemas.microsoft.com/office/infopath/2007/PartnerControls"/>
    </e0eaa0ca10694da2a7466f64c0427409>
    <TaxCatchAll xmlns="e41b52ae-880d-4fb8-8d82-51b0796aea4d" xsi:nil="true"/>
    <f96260e851cf48cd8e493566fe4bc4d2 xmlns="e41b52ae-880d-4fb8-8d82-51b0796aea4d">
      <Terms xmlns="http://schemas.microsoft.com/office/infopath/2007/PartnerControls"/>
    </f96260e851cf48cd8e493566fe4bc4d2>
    <_Flow_SignoffStatus xmlns="f7db3a98-6d7c-4a3b-8206-6216dab888f7" xsi:nil="true"/>
    <kbbfe17c0511439ca7186d0478996081 xmlns="e41b52ae-880d-4fb8-8d82-51b0796aea4d">
      <Terms xmlns="http://schemas.microsoft.com/office/infopath/2007/PartnerControls"/>
    </kbbfe17c0511439ca7186d0478996081>
    <i503605f3fa542cc95cd4465489308b7 xmlns="e41b52ae-880d-4fb8-8d82-51b0796aea4d">
      <Terms xmlns="http://schemas.microsoft.com/office/infopath/2007/PartnerControls"/>
    </i503605f3fa542cc95cd4465489308b7>
    <jbd225685c9a418aa5a1da597bf3aae8 xmlns="e41b52ae-880d-4fb8-8d82-51b0796aea4d">
      <Terms xmlns="http://schemas.microsoft.com/office/infopath/2007/PartnerControls"/>
    </jbd225685c9a418aa5a1da597bf3aae8>
    <d21bc0dc5b8b4caaa7a0fe820e953406 xmlns="e41b52ae-880d-4fb8-8d82-51b0796aea4d">
      <Terms xmlns="http://schemas.microsoft.com/office/infopath/2007/PartnerControls"/>
    </d21bc0dc5b8b4caaa7a0fe820e953406>
    <lcf76f155ced4ddcb4097134ff3c332f xmlns="f7db3a98-6d7c-4a3b-8206-6216dab888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E01843-964F-4C2D-BCA2-9653EB3CE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b52ae-880d-4fb8-8d82-51b0796aea4d"/>
    <ds:schemaRef ds:uri="f7db3a98-6d7c-4a3b-8206-6216dab88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670CE0-5D65-4D29-A778-F05A8EC9BD54}">
  <ds:schemaRefs>
    <ds:schemaRef ds:uri="http://schemas.microsoft.com/office/2006/metadata/properties"/>
    <ds:schemaRef ds:uri="http://schemas.microsoft.com/office/infopath/2007/PartnerControls"/>
    <ds:schemaRef ds:uri="e41b52ae-880d-4fb8-8d82-51b0796aea4d"/>
    <ds:schemaRef ds:uri="f7db3a98-6d7c-4a3b-8206-6216dab888f7"/>
  </ds:schemaRefs>
</ds:datastoreItem>
</file>

<file path=customXml/itemProps3.xml><?xml version="1.0" encoding="utf-8"?>
<ds:datastoreItem xmlns:ds="http://schemas.openxmlformats.org/officeDocument/2006/customXml" ds:itemID="{04525038-E29D-4341-9F8C-A1D50D9107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 BI</dc:creator>
  <cp:keywords/>
  <dc:description/>
  <cp:lastModifiedBy>Kurt Bonair</cp:lastModifiedBy>
  <cp:revision/>
  <dcterms:created xsi:type="dcterms:W3CDTF">2016-07-06T08:22:49Z</dcterms:created>
  <dcterms:modified xsi:type="dcterms:W3CDTF">2024-03-21T07:50:45Z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0x01010002BCF17BF9FF9F4CB5F30E2EF022E86B00476467E7CA327B448A443FFD85250121</vt:lpwstr>
  </property>
  <property fmtid="{D5CDD505-2E9C-101B-9397-08002B2CF9AE}" pid="3" name="Retention Code">
    <vt:lpwstr/>
  </property>
  <property fmtid="{D5CDD505-2E9C-101B-9397-08002B2CF9AE}" pid="4" name="Retention Category">
    <vt:lpwstr/>
  </property>
  <property fmtid="{D5CDD505-2E9C-101B-9397-08002B2CF9AE}" pid="5" name="MediaServiceImageTags">
    <vt:lpwstr/>
  </property>
  <property fmtid="{D5CDD505-2E9C-101B-9397-08002B2CF9AE}" pid="6" name="ECQCategory">
    <vt:lpwstr/>
  </property>
  <property fmtid="{D5CDD505-2E9C-101B-9397-08002B2CF9AE}" pid="7" name="ECQStatus">
    <vt:lpwstr/>
  </property>
  <property fmtid="{D5CDD505-2E9C-101B-9397-08002B2CF9AE}" pid="8" name="Year">
    <vt:lpwstr/>
  </property>
  <property fmtid="{D5CDD505-2E9C-101B-9397-08002B2CF9AE}" pid="9" name="Information Classification">
    <vt:lpwstr/>
  </property>
  <property fmtid="{D5CDD505-2E9C-101B-9397-08002B2CF9AE}" pid="10" name="SharedWithUsers">
    <vt:lpwstr>173;#Barbara Kattenberg;#229;#Giancarlo Darbe;#2588;#Pat Healy;#52;#Kurt Bonair;#58;#Pat Vidgen;#25;#Wade Lewis</vt:lpwstr>
  </property>
</Properties>
</file>