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cqgov.sharepoint.com/sites/ECQ-Strategy-Policy-and-Governance/Shared Documents/.COLLABORATE/Strategy and Governance/Election Projects/21 Stretton By-Election/Daily election data/"/>
    </mc:Choice>
  </mc:AlternateContent>
  <xr:revisionPtr revIDLastSave="62" documentId="13_ncr:1_{EB8F4710-A983-4DBA-A211-789E97EB5B20}" xr6:coauthVersionLast="47" xr6:coauthVersionMax="47" xr10:uidLastSave="{BFFBEEC4-7653-431B-A9B3-EF2D5534555F}"/>
  <bookViews>
    <workbookView xWindow="28680" yWindow="-120" windowWidth="29040" windowHeight="15840" xr2:uid="{1B682AC0-154E-40F5-ABEA-459018D6E2C4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9" i="1" l="1"/>
  <c r="C19" i="1"/>
  <c r="B19" i="1"/>
  <c r="E8" i="1"/>
  <c r="F8" i="1" s="1"/>
  <c r="E9" i="1"/>
  <c r="F9" i="1" s="1"/>
  <c r="E10" i="1"/>
  <c r="F10" i="1" s="1"/>
  <c r="E11" i="1"/>
  <c r="F11" i="1" s="1"/>
  <c r="E12" i="1"/>
  <c r="F12" i="1" s="1"/>
  <c r="E13" i="1"/>
  <c r="F13" i="1" s="1"/>
  <c r="E14" i="1"/>
  <c r="F14" i="1" s="1"/>
  <c r="E15" i="1"/>
  <c r="F15" i="1" s="1"/>
  <c r="E16" i="1"/>
  <c r="F16" i="1" s="1"/>
  <c r="E17" i="1"/>
  <c r="F17" i="1" s="1"/>
  <c r="E18" i="1"/>
  <c r="F18" i="1" s="1"/>
  <c r="E19" i="1" l="1"/>
  <c r="F19" i="1" s="1"/>
</calcChain>
</file>

<file path=xl/sharedStrings.xml><?xml version="1.0" encoding="utf-8"?>
<sst xmlns="http://schemas.openxmlformats.org/spreadsheetml/2006/main" count="13" uniqueCount="13">
  <si>
    <t>Stretton State by-election voting information*</t>
  </si>
  <si>
    <t xml:space="preserve">*These figures are an estimate of the number of ballot papers issued for the Stretton State by-election and provide daily and cumulative totals for the voting period
*These figures, including those for previous days, are subject to change
*The numbers may not exactly reflect the final voting figures for the by-election and are provided as an indication only
*The data uploaded from polling locations can be impacted by connectivity issues      </t>
  </si>
  <si>
    <t>Total electors:</t>
  </si>
  <si>
    <t>Postal votes issued:</t>
  </si>
  <si>
    <t>Date</t>
  </si>
  <si>
    <t>Daily postal votes
returned and accepted</t>
  </si>
  <si>
    <t>Daily in-person voting</t>
  </si>
  <si>
    <t>Daily telephone voting</t>
  </si>
  <si>
    <t>Daily total votes cast</t>
  </si>
  <si>
    <t>Daily % Voted</t>
  </si>
  <si>
    <t>12/07/2021^</t>
  </si>
  <si>
    <t>Cumulative Totals</t>
  </si>
  <si>
    <t>^This date includes data for postal votes returned and accepted during the week prior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</si>
</sst>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rgb="FFFFFFFF"/>
      <name val="Segoe UI"/>
      <family val="2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910029"/>
        <bgColor rgb="FF910029"/>
      </patternFill>
    </fill>
    <fill>
      <patternFill patternType="solid">
        <fgColor rgb="FF91002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D1D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theme="0" tint="-0.14999847407452621"/>
      </patternFill>
    </fill>
  </fills>
  <borders count="6">
    <border>
      <left/>
      <right/>
      <top/>
      <bottom/>
      <diagonal/>
    </border>
    <border>
      <left/>
      <right style="thick">
        <color theme="1"/>
      </right>
      <top/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right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/>
    </xf>
    <xf numFmtId="0" fontId="2" fillId="3" borderId="0" xfId="0" applyFont="1" applyFill="1"/>
    <xf numFmtId="0" fontId="2" fillId="3" borderId="0" xfId="0" applyFont="1" applyFill="1" applyAlignment="1">
      <alignment horizontal="left"/>
    </xf>
    <xf numFmtId="3" fontId="2" fillId="3" borderId="0" xfId="0" applyNumberFormat="1" applyFont="1" applyFill="1" applyAlignment="1">
      <alignment horizontal="left"/>
    </xf>
    <xf numFmtId="0" fontId="3" fillId="0" borderId="0" xfId="0" applyFont="1" applyAlignment="1">
      <alignment horizontal="left" vertical="top" wrapText="1" readingOrder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vertical="top" wrapText="1" readingOrder="1"/>
    </xf>
    <xf numFmtId="3" fontId="2" fillId="0" borderId="0" xfId="0" applyNumberFormat="1" applyFont="1" applyAlignment="1">
      <alignment horizontal="left"/>
    </xf>
    <xf numFmtId="0" fontId="2" fillId="0" borderId="0" xfId="0" applyFont="1"/>
    <xf numFmtId="0" fontId="4" fillId="0" borderId="0" xfId="0" applyFont="1" applyAlignment="1">
      <alignment vertical="center" wrapText="1"/>
    </xf>
    <xf numFmtId="1" fontId="0" fillId="6" borderId="3" xfId="0" applyNumberFormat="1" applyFill="1" applyBorder="1" applyAlignment="1">
      <alignment horizontal="center"/>
    </xf>
    <xf numFmtId="0" fontId="5" fillId="0" borderId="0" xfId="0" applyFont="1"/>
    <xf numFmtId="0" fontId="2" fillId="4" borderId="0" xfId="0" applyFont="1" applyFill="1" applyAlignment="1">
      <alignment horizontal="center"/>
    </xf>
    <xf numFmtId="1" fontId="0" fillId="6" borderId="5" xfId="0" applyNumberFormat="1" applyFill="1" applyBorder="1" applyAlignment="1">
      <alignment horizontal="center"/>
    </xf>
    <xf numFmtId="3" fontId="0" fillId="5" borderId="2" xfId="0" applyNumberFormat="1" applyFill="1" applyBorder="1" applyAlignment="1">
      <alignment horizontal="center"/>
    </xf>
    <xf numFmtId="14" fontId="6" fillId="0" borderId="4" xfId="0" applyNumberFormat="1" applyFont="1" applyBorder="1" applyAlignment="1">
      <alignment horizontal="center" wrapText="1"/>
    </xf>
    <xf numFmtId="10" fontId="0" fillId="5" borderId="2" xfId="0" applyNumberFormat="1" applyFill="1" applyBorder="1" applyAlignment="1">
      <alignment horizontal="center"/>
    </xf>
    <xf numFmtId="1" fontId="1" fillId="7" borderId="2" xfId="0" applyNumberFormat="1" applyFont="1" applyFill="1" applyBorder="1" applyAlignment="1">
      <alignment horizontal="center"/>
    </xf>
    <xf numFmtId="10" fontId="1" fillId="7" borderId="2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center" wrapText="1"/>
    </xf>
    <xf numFmtId="0" fontId="3" fillId="2" borderId="0" xfId="0" applyFont="1" applyFill="1" applyAlignment="1">
      <alignment horizontal="center" vertical="top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E7A60-C02E-452E-BD42-82294F6D9522}">
  <dimension ref="A1:I20"/>
  <sheetViews>
    <sheetView tabSelected="1" topLeftCell="A10" workbookViewId="0">
      <selection activeCell="E17" sqref="E17"/>
    </sheetView>
  </sheetViews>
  <sheetFormatPr defaultColWidth="8.85546875" defaultRowHeight="15"/>
  <cols>
    <col min="1" max="1" width="26.85546875" customWidth="1"/>
    <col min="2" max="2" width="21.42578125" bestFit="1" customWidth="1"/>
    <col min="3" max="3" width="20.7109375" bestFit="1" customWidth="1"/>
    <col min="4" max="4" width="21.5703125" bestFit="1" customWidth="1"/>
    <col min="5" max="5" width="19.42578125" bestFit="1" customWidth="1"/>
    <col min="6" max="6" width="13.42578125" bestFit="1" customWidth="1"/>
    <col min="7" max="7" width="16.85546875" customWidth="1"/>
    <col min="8" max="8" width="26.28515625" customWidth="1"/>
    <col min="9" max="9" width="16.140625" bestFit="1" customWidth="1"/>
    <col min="10" max="10" width="12.42578125" bestFit="1" customWidth="1"/>
    <col min="11" max="11" width="9.140625" bestFit="1" customWidth="1"/>
    <col min="12" max="12" width="16.7109375" bestFit="1" customWidth="1"/>
    <col min="13" max="13" width="11.28515625" bestFit="1" customWidth="1"/>
    <col min="14" max="14" width="26.28515625" bestFit="1" customWidth="1"/>
    <col min="15" max="15" width="16.140625" bestFit="1" customWidth="1"/>
  </cols>
  <sheetData>
    <row r="1" spans="1:9" ht="35.25" customHeight="1">
      <c r="A1" s="27" t="s">
        <v>0</v>
      </c>
      <c r="B1" s="27"/>
      <c r="C1" s="27"/>
      <c r="D1" s="27"/>
      <c r="E1" s="27"/>
      <c r="F1" s="27"/>
      <c r="G1" s="9"/>
      <c r="H1" s="7"/>
    </row>
    <row r="2" spans="1:9" ht="60" customHeight="1">
      <c r="A2" s="25" t="s">
        <v>1</v>
      </c>
      <c r="B2" s="25"/>
      <c r="C2" s="25"/>
      <c r="D2" s="25"/>
      <c r="E2" s="25"/>
      <c r="F2" s="23"/>
      <c r="G2" s="12"/>
      <c r="H2" s="12"/>
      <c r="I2" s="24"/>
    </row>
    <row r="3" spans="1:9">
      <c r="A3" s="3"/>
      <c r="B3" s="3"/>
      <c r="C3" s="24"/>
      <c r="D3" s="24"/>
      <c r="E3" s="24"/>
      <c r="F3" s="24"/>
      <c r="G3" s="24"/>
      <c r="H3" s="24"/>
      <c r="I3" s="24"/>
    </row>
    <row r="4" spans="1:9" ht="15" customHeight="1">
      <c r="A4" s="4" t="s">
        <v>2</v>
      </c>
      <c r="B4" s="6">
        <v>33961</v>
      </c>
      <c r="C4" s="10"/>
      <c r="E4" s="5" t="s">
        <v>3</v>
      </c>
      <c r="F4" s="5">
        <v>8527</v>
      </c>
      <c r="I4" s="24"/>
    </row>
    <row r="5" spans="1:9">
      <c r="A5" s="4"/>
      <c r="B5" s="4"/>
      <c r="C5" s="11"/>
      <c r="E5" s="4"/>
      <c r="F5" s="4"/>
      <c r="I5" s="24"/>
    </row>
    <row r="6" spans="1:9">
      <c r="A6" s="26"/>
      <c r="B6" s="26"/>
      <c r="C6" s="26"/>
      <c r="D6" s="26"/>
      <c r="E6" s="26"/>
      <c r="F6" s="24"/>
      <c r="G6" s="1"/>
      <c r="H6" s="2"/>
      <c r="I6" s="24"/>
    </row>
    <row r="7" spans="1:9" ht="30">
      <c r="A7" s="15" t="s">
        <v>4</v>
      </c>
      <c r="B7" s="22" t="s">
        <v>5</v>
      </c>
      <c r="C7" s="15" t="s">
        <v>6</v>
      </c>
      <c r="D7" s="15" t="s">
        <v>7</v>
      </c>
      <c r="E7" s="15" t="s">
        <v>8</v>
      </c>
      <c r="F7" s="15" t="s">
        <v>9</v>
      </c>
      <c r="G7" s="8"/>
    </row>
    <row r="8" spans="1:9">
      <c r="A8" s="18" t="s">
        <v>10</v>
      </c>
      <c r="B8" s="13">
        <v>0</v>
      </c>
      <c r="C8" s="13">
        <v>557</v>
      </c>
      <c r="D8" s="16">
        <v>6</v>
      </c>
      <c r="E8" s="17">
        <f>B8+C8+D8</f>
        <v>563</v>
      </c>
      <c r="F8" s="19">
        <f>E8/$B$4</f>
        <v>1.6577839286240098E-2</v>
      </c>
      <c r="G8" s="8"/>
    </row>
    <row r="9" spans="1:9">
      <c r="A9" s="18">
        <v>44390</v>
      </c>
      <c r="B9" s="13">
        <v>0</v>
      </c>
      <c r="C9" s="13">
        <v>708</v>
      </c>
      <c r="D9" s="16">
        <v>7</v>
      </c>
      <c r="E9" s="17">
        <f>B9+C9+D9</f>
        <v>715</v>
      </c>
      <c r="F9" s="19">
        <f t="shared" ref="F9:F19" si="0">E9/$B$4</f>
        <v>2.1053561438120198E-2</v>
      </c>
      <c r="G9" s="8"/>
    </row>
    <row r="10" spans="1:9">
      <c r="A10" s="18">
        <v>44391</v>
      </c>
      <c r="B10" s="13">
        <v>0</v>
      </c>
      <c r="C10" s="13">
        <v>636</v>
      </c>
      <c r="D10" s="16">
        <v>12</v>
      </c>
      <c r="E10" s="17">
        <f>B10+C10+D10</f>
        <v>648</v>
      </c>
      <c r="F10" s="19">
        <f t="shared" si="0"/>
        <v>1.9080710226436207E-2</v>
      </c>
      <c r="G10" s="8"/>
    </row>
    <row r="11" spans="1:9">
      <c r="A11" s="18">
        <v>44392</v>
      </c>
      <c r="B11" s="13">
        <v>0</v>
      </c>
      <c r="C11" s="13">
        <v>516</v>
      </c>
      <c r="D11" s="16">
        <v>21</v>
      </c>
      <c r="E11" s="17">
        <f>B11+C11+D11</f>
        <v>537</v>
      </c>
      <c r="F11" s="19">
        <f t="shared" si="0"/>
        <v>1.5812255233944819E-2</v>
      </c>
      <c r="G11" s="8"/>
    </row>
    <row r="12" spans="1:9">
      <c r="A12" s="18">
        <v>44393</v>
      </c>
      <c r="B12" s="13">
        <v>641</v>
      </c>
      <c r="C12" s="13">
        <v>698</v>
      </c>
      <c r="D12" s="16">
        <v>16</v>
      </c>
      <c r="E12" s="17">
        <f>B12+C12+D12</f>
        <v>1355</v>
      </c>
      <c r="F12" s="19">
        <f t="shared" si="0"/>
        <v>3.9898707340773241E-2</v>
      </c>
    </row>
    <row r="13" spans="1:9">
      <c r="A13" s="18">
        <v>44396</v>
      </c>
      <c r="B13" s="13">
        <v>1690</v>
      </c>
      <c r="C13" s="13">
        <v>797</v>
      </c>
      <c r="D13" s="16">
        <v>28</v>
      </c>
      <c r="E13" s="17">
        <f t="shared" ref="E13:E18" si="1">B13+C13+D13</f>
        <v>2515</v>
      </c>
      <c r="F13" s="19">
        <f t="shared" si="0"/>
        <v>7.4055534289331884E-2</v>
      </c>
    </row>
    <row r="14" spans="1:9">
      <c r="A14" s="18">
        <v>44397</v>
      </c>
      <c r="B14" s="13">
        <v>1260</v>
      </c>
      <c r="C14" s="13">
        <v>745</v>
      </c>
      <c r="D14" s="16">
        <v>31</v>
      </c>
      <c r="E14" s="17">
        <f t="shared" si="1"/>
        <v>2036</v>
      </c>
      <c r="F14" s="19">
        <f t="shared" si="0"/>
        <v>5.9951120402814993E-2</v>
      </c>
    </row>
    <row r="15" spans="1:9">
      <c r="A15" s="18">
        <v>44398</v>
      </c>
      <c r="B15" s="13">
        <v>1189</v>
      </c>
      <c r="C15" s="13">
        <v>837</v>
      </c>
      <c r="D15" s="16">
        <v>25</v>
      </c>
      <c r="E15" s="17">
        <f t="shared" si="1"/>
        <v>2051</v>
      </c>
      <c r="F15" s="19">
        <f t="shared" si="0"/>
        <v>6.0392803509908423E-2</v>
      </c>
    </row>
    <row r="16" spans="1:9">
      <c r="A16" s="18">
        <v>44399</v>
      </c>
      <c r="B16" s="13">
        <v>197</v>
      </c>
      <c r="C16" s="13">
        <v>961</v>
      </c>
      <c r="D16" s="16">
        <v>45</v>
      </c>
      <c r="E16" s="17">
        <f t="shared" si="1"/>
        <v>1203</v>
      </c>
      <c r="F16" s="19">
        <f t="shared" si="0"/>
        <v>3.5422985188893141E-2</v>
      </c>
    </row>
    <row r="17" spans="1:6">
      <c r="A17" s="18">
        <v>44400</v>
      </c>
      <c r="B17" s="13">
        <v>540</v>
      </c>
      <c r="C17" s="13">
        <v>1430</v>
      </c>
      <c r="D17" s="16">
        <v>59</v>
      </c>
      <c r="E17" s="17">
        <f t="shared" si="1"/>
        <v>2029</v>
      </c>
      <c r="F17" s="19">
        <f t="shared" si="0"/>
        <v>5.9745001619504724E-2</v>
      </c>
    </row>
    <row r="18" spans="1:6">
      <c r="A18" s="18">
        <v>44401</v>
      </c>
      <c r="B18" s="13"/>
      <c r="C18" s="13"/>
      <c r="D18" s="16"/>
      <c r="E18" s="17">
        <f t="shared" si="1"/>
        <v>0</v>
      </c>
      <c r="F18" s="19">
        <f t="shared" si="0"/>
        <v>0</v>
      </c>
    </row>
    <row r="19" spans="1:6">
      <c r="A19" s="20" t="s">
        <v>11</v>
      </c>
      <c r="B19" s="20">
        <f>SUM(B8:B18)</f>
        <v>5517</v>
      </c>
      <c r="C19" s="20">
        <f>SUM(C8:C18)</f>
        <v>7885</v>
      </c>
      <c r="D19" s="20">
        <f t="shared" ref="D19:E19" si="2">SUM(D8:D18)</f>
        <v>250</v>
      </c>
      <c r="E19" s="20">
        <f t="shared" si="2"/>
        <v>13652</v>
      </c>
      <c r="F19" s="21">
        <f t="shared" si="0"/>
        <v>0.40199051853596773</v>
      </c>
    </row>
    <row r="20" spans="1:6">
      <c r="A20" s="14" t="s">
        <v>12</v>
      </c>
    </row>
  </sheetData>
  <mergeCells count="3">
    <mergeCell ref="A2:E2"/>
    <mergeCell ref="A6:E6"/>
    <mergeCell ref="A1:F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e41b52ae-880d-4fb8-8d82-51b0796aea4d">
      <UserInfo>
        <DisplayName>Moira McNeil</DisplayName>
        <AccountId>190</AccountId>
        <AccountType/>
      </UserInfo>
      <UserInfo>
        <DisplayName>Kurt Bonair</DisplayName>
        <AccountId>52</AccountId>
        <AccountType/>
      </UserInfo>
      <UserInfo>
        <DisplayName>Yan Liu</DisplayName>
        <AccountId>88</AccountId>
        <AccountType/>
      </UserInfo>
      <UserInfo>
        <DisplayName>Edrick Bamba</DisplayName>
        <AccountId>31</AccountId>
        <AccountType/>
      </UserInfo>
      <UserInfo>
        <DisplayName>Emma Filippi</DisplayName>
        <AccountId>35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0B6205D27EA864C847E630E8F3F4ACC" ma:contentTypeVersion="12" ma:contentTypeDescription="Create a new document." ma:contentTypeScope="" ma:versionID="dedb1ce649280bbb541e9a028fe2806d">
  <xsd:schema xmlns:xsd="http://www.w3.org/2001/XMLSchema" xmlns:xs="http://www.w3.org/2001/XMLSchema" xmlns:p="http://schemas.microsoft.com/office/2006/metadata/properties" xmlns:ns2="92f523de-1dc3-4746-a739-a31d28ea5580" xmlns:ns3="e41b52ae-880d-4fb8-8d82-51b0796aea4d" targetNamespace="http://schemas.microsoft.com/office/2006/metadata/properties" ma:root="true" ma:fieldsID="9ca5c36e0783243d192ebf0cbe0fea07" ns2:_="" ns3:_="">
    <xsd:import namespace="92f523de-1dc3-4746-a739-a31d28ea5580"/>
    <xsd:import namespace="e41b52ae-880d-4fb8-8d82-51b0796aea4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f523de-1dc3-4746-a739-a31d28ea558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1b52ae-880d-4fb8-8d82-51b0796aea4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BC8113B-E38D-48FD-860B-EA6D83312C8A}"/>
</file>

<file path=customXml/itemProps2.xml><?xml version="1.0" encoding="utf-8"?>
<ds:datastoreItem xmlns:ds="http://schemas.openxmlformats.org/officeDocument/2006/customXml" ds:itemID="{7B4B6E97-C720-4E9C-B6AD-6105A6EFA73B}"/>
</file>

<file path=customXml/itemProps3.xml><?xml version="1.0" encoding="utf-8"?>
<ds:datastoreItem xmlns:ds="http://schemas.openxmlformats.org/officeDocument/2006/customXml" ds:itemID="{963D6A15-34E0-4088-B403-2B4BB5AB24C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 Liu</dc:creator>
  <cp:keywords/>
  <dc:description/>
  <cp:lastModifiedBy>Julie Cavanagh</cp:lastModifiedBy>
  <cp:revision/>
  <dcterms:created xsi:type="dcterms:W3CDTF">2021-01-12T22:49:28Z</dcterms:created>
  <dcterms:modified xsi:type="dcterms:W3CDTF">2021-07-23T23:43:59Z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0x010100F0B6205D27EA864C847E630E8F3F4ACC</vt:lpwstr>
  </property>
  <property fmtid="{D5CDD505-2E9C-101B-9397-08002B2CF9AE}" pid="3" name="Retention Code">
    <vt:lpwstr/>
  </property>
  <property fmtid="{D5CDD505-2E9C-101B-9397-08002B2CF9AE}" pid="4" name="Year">
    <vt:lpwstr/>
  </property>
  <property fmtid="{D5CDD505-2E9C-101B-9397-08002B2CF9AE}" pid="5" name="Retention Category">
    <vt:lpwstr/>
  </property>
  <property fmtid="{D5CDD505-2E9C-101B-9397-08002B2CF9AE}" pid="6" name="Information Classification">
    <vt:lpwstr/>
  </property>
  <property fmtid="{D5CDD505-2E9C-101B-9397-08002B2CF9AE}" pid="7" name="ECQCategory">
    <vt:lpwstr/>
  </property>
  <property fmtid="{D5CDD505-2E9C-101B-9397-08002B2CF9AE}" pid="8" name="ECQStatus">
    <vt:lpwstr/>
  </property>
  <property fmtid="{D5CDD505-2E9C-101B-9397-08002B2CF9AE}" pid="9" name="h6167fb3ef50429baeb8a34d4dc36454">
    <vt:lpwstr/>
  </property>
  <property fmtid="{D5CDD505-2E9C-101B-9397-08002B2CF9AE}" pid="10" name="h3f4ec633b6143d8ae0f264cd5ca2712">
    <vt:lpwstr/>
  </property>
  <property fmtid="{D5CDD505-2E9C-101B-9397-08002B2CF9AE}" pid="11" name="d60d3ae8a0ef471a90933a78191f6324">
    <vt:lpwstr/>
  </property>
  <property fmtid="{D5CDD505-2E9C-101B-9397-08002B2CF9AE}" pid="12" name="fb3972f2308e44a69e5ac3ee18a79fda">
    <vt:lpwstr/>
  </property>
  <property fmtid="{D5CDD505-2E9C-101B-9397-08002B2CF9AE}" pid="13" name="h116167a85d040d9b19bf6211552feae">
    <vt:lpwstr/>
  </property>
  <property fmtid="{D5CDD505-2E9C-101B-9397-08002B2CF9AE}" pid="14" name="g2b0639646df4879bbfb85fb7302846d">
    <vt:lpwstr/>
  </property>
  <property fmtid="{D5CDD505-2E9C-101B-9397-08002B2CF9AE}" pid="15" name="TaxCatchAll">
    <vt:lpwstr/>
  </property>
</Properties>
</file>